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งานก้อย\จัดประชุม\CFO\ปี 63\ปช. CFO ครั้งที่ 2.63\สไลด์ นำเสนอ\"/>
    </mc:Choice>
  </mc:AlternateContent>
  <bookViews>
    <workbookView xWindow="0" yWindow="0" windowWidth="23040" windowHeight="9384" tabRatio="926" activeTab="3"/>
  </bookViews>
  <sheets>
    <sheet name="งบทดลอง" sheetId="20" r:id="rId1"/>
    <sheet name="ค่าใช้จ่าย" sheetId="22" r:id="rId2"/>
    <sheet name="รายได้ " sheetId="21" r:id="rId3"/>
    <sheet name="ตารางคำนวณ" sheetId="2" r:id="rId4"/>
    <sheet name="กลุ่ม 1" sheetId="18" r:id="rId5"/>
    <sheet name="กลุ่ม 2" sheetId="4" r:id="rId6"/>
    <sheet name="กลุ่ม 3" sheetId="5" r:id="rId7"/>
    <sheet name="กลุ่ม 4" sheetId="6" r:id="rId8"/>
    <sheet name="กลุ่ม 5" sheetId="7" r:id="rId9"/>
    <sheet name="กลุ่ม 6" sheetId="8" r:id="rId10"/>
    <sheet name="กลุ่ม 7" sheetId="9" r:id="rId11"/>
    <sheet name="กลุ่ม 8" sheetId="10" r:id="rId12"/>
    <sheet name="กลุ่ม 9" sheetId="11" r:id="rId13"/>
    <sheet name="กลุ่ม 10" sheetId="12" r:id="rId14"/>
    <sheet name="กลุ่ม 11" sheetId="13" r:id="rId15"/>
    <sheet name="กลุ่ม 12" sheetId="14" r:id="rId16"/>
    <sheet name="กลุ่ม 13" sheetId="15" r:id="rId17"/>
    <sheet name="กลุ่ม 14" sheetId="16" r:id="rId18"/>
  </sheets>
  <definedNames>
    <definedName name="_xlnm._FilterDatabase" localSheetId="17" hidden="1">'กลุ่ม 14'!#REF!</definedName>
    <definedName name="_xlnm._FilterDatabase" localSheetId="3" hidden="1">ตารางคำนวณ!$A$3:$AA$91</definedName>
    <definedName name="_xlnm.Print_Titles" localSheetId="3">ตารางคำนวณ!$B:$D,ตารางคำนวณ!$1:$3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4" i="2" l="1"/>
  <c r="Y10" i="2" l="1"/>
  <c r="W10" i="2"/>
  <c r="J9" i="10"/>
  <c r="F9" i="10"/>
  <c r="E9" i="10"/>
  <c r="D9" i="10"/>
  <c r="M4" i="2" l="1"/>
  <c r="N4" i="2" s="1"/>
  <c r="D14" i="8" l="1"/>
  <c r="D13" i="6"/>
  <c r="L10" i="5"/>
  <c r="E10" i="5"/>
  <c r="D10" i="5"/>
  <c r="E9" i="4"/>
  <c r="F9" i="4"/>
  <c r="G9" i="4"/>
  <c r="H9" i="4"/>
  <c r="I9" i="4"/>
  <c r="J9" i="4"/>
  <c r="K9" i="4"/>
  <c r="L9" i="4"/>
  <c r="D9" i="4"/>
  <c r="K10" i="18"/>
  <c r="J10" i="18"/>
  <c r="D10" i="18"/>
  <c r="E10" i="18"/>
  <c r="E6" i="16"/>
  <c r="D6" i="16"/>
  <c r="D12" i="6" l="1"/>
  <c r="D8" i="4"/>
  <c r="D9" i="18"/>
  <c r="CM433" i="20"/>
  <c r="CL433" i="20"/>
  <c r="CK433" i="20"/>
  <c r="CJ433" i="20"/>
  <c r="CI433" i="20"/>
  <c r="CH433" i="20"/>
  <c r="CG433" i="20"/>
  <c r="CF433" i="20"/>
  <c r="CE433" i="20"/>
  <c r="CD433" i="20"/>
  <c r="CC433" i="20"/>
  <c r="CB433" i="20"/>
  <c r="CA433" i="20"/>
  <c r="BZ433" i="20"/>
  <c r="BY433" i="20"/>
  <c r="BX433" i="20"/>
  <c r="BW433" i="20"/>
  <c r="BV433" i="20"/>
  <c r="BU433" i="20"/>
  <c r="BT433" i="20"/>
  <c r="BS433" i="20"/>
  <c r="BR433" i="20"/>
  <c r="BQ433" i="20"/>
  <c r="BP433" i="20"/>
  <c r="BO433" i="20"/>
  <c r="BN433" i="20"/>
  <c r="BM433" i="20"/>
  <c r="BL433" i="20"/>
  <c r="BK433" i="20"/>
  <c r="BJ433" i="20"/>
  <c r="BI433" i="20"/>
  <c r="BH433" i="20"/>
  <c r="BG433" i="20"/>
  <c r="BF433" i="20"/>
  <c r="BE433" i="20"/>
  <c r="BD433" i="20"/>
  <c r="BC433" i="20"/>
  <c r="BB433" i="20"/>
  <c r="BA433" i="20"/>
  <c r="AZ433" i="20"/>
  <c r="AY433" i="20"/>
  <c r="AX433" i="20"/>
  <c r="AW433" i="20"/>
  <c r="AV433" i="20"/>
  <c r="AU433" i="20"/>
  <c r="AT433" i="20"/>
  <c r="AS433" i="20"/>
  <c r="AR433" i="20"/>
  <c r="AQ433" i="20"/>
  <c r="AP433" i="20"/>
  <c r="AO433" i="20"/>
  <c r="AN433" i="20"/>
  <c r="AM433" i="20"/>
  <c r="AL433" i="20"/>
  <c r="AK433" i="20"/>
  <c r="AJ433" i="20"/>
  <c r="AI433" i="20"/>
  <c r="AH433" i="20"/>
  <c r="AG433" i="20"/>
  <c r="AF433" i="20"/>
  <c r="AE433" i="20"/>
  <c r="AD433" i="20"/>
  <c r="AC433" i="20"/>
  <c r="AB433" i="20"/>
  <c r="AA433" i="20"/>
  <c r="Z433" i="20"/>
  <c r="Y433" i="20"/>
  <c r="X433" i="20"/>
  <c r="W433" i="20"/>
  <c r="V433" i="20"/>
  <c r="U433" i="20"/>
  <c r="T433" i="20"/>
  <c r="S433" i="20"/>
  <c r="R433" i="20"/>
  <c r="Q433" i="20"/>
  <c r="P433" i="20"/>
  <c r="O433" i="20"/>
  <c r="N433" i="20"/>
  <c r="M433" i="20"/>
  <c r="L433" i="20"/>
  <c r="K433" i="20"/>
  <c r="J433" i="20"/>
  <c r="I433" i="20"/>
  <c r="H433" i="20"/>
  <c r="G433" i="20"/>
  <c r="F433" i="20"/>
  <c r="E433" i="20"/>
  <c r="D433" i="20"/>
  <c r="CT431" i="20"/>
  <c r="CS431" i="20"/>
  <c r="CR431" i="20"/>
  <c r="CQ431" i="20"/>
  <c r="CP431" i="20"/>
  <c r="CO431" i="20"/>
  <c r="CN431" i="20"/>
  <c r="CM431" i="20"/>
  <c r="CL431" i="20"/>
  <c r="CK431" i="20"/>
  <c r="CJ431" i="20"/>
  <c r="CI431" i="20"/>
  <c r="CH431" i="20"/>
  <c r="CG431" i="20"/>
  <c r="CF431" i="20"/>
  <c r="CE431" i="20"/>
  <c r="CD431" i="20"/>
  <c r="CC431" i="20"/>
  <c r="CB431" i="20"/>
  <c r="CA431" i="20"/>
  <c r="BZ431" i="20"/>
  <c r="BY431" i="20"/>
  <c r="BX431" i="20"/>
  <c r="BW431" i="20"/>
  <c r="BV431" i="20"/>
  <c r="BU431" i="20"/>
  <c r="BT431" i="20"/>
  <c r="BS431" i="20"/>
  <c r="BR431" i="20"/>
  <c r="BQ431" i="20"/>
  <c r="BP431" i="20"/>
  <c r="BO431" i="20"/>
  <c r="BN431" i="20"/>
  <c r="BM431" i="20"/>
  <c r="BL431" i="20"/>
  <c r="BK431" i="20"/>
  <c r="BJ431" i="20"/>
  <c r="BI431" i="20"/>
  <c r="BH431" i="20"/>
  <c r="BG431" i="20"/>
  <c r="BF431" i="20"/>
  <c r="BE431" i="20"/>
  <c r="BD431" i="20"/>
  <c r="BC431" i="20"/>
  <c r="BB431" i="20"/>
  <c r="BA431" i="20"/>
  <c r="AZ431" i="20"/>
  <c r="AY431" i="20"/>
  <c r="AX431" i="20"/>
  <c r="AW431" i="20"/>
  <c r="AV431" i="20"/>
  <c r="AU431" i="20"/>
  <c r="AT431" i="20"/>
  <c r="AS431" i="20"/>
  <c r="AR431" i="20"/>
  <c r="AQ431" i="20"/>
  <c r="AP431" i="20"/>
  <c r="AO431" i="20"/>
  <c r="AN431" i="20"/>
  <c r="AM431" i="20"/>
  <c r="AL431" i="20"/>
  <c r="AK431" i="20"/>
  <c r="AJ431" i="20"/>
  <c r="AI431" i="20"/>
  <c r="AH431" i="20"/>
  <c r="AG431" i="20"/>
  <c r="AF431" i="20"/>
  <c r="AE431" i="20"/>
  <c r="AD431" i="20"/>
  <c r="AC431" i="20"/>
  <c r="AB431" i="20"/>
  <c r="AA431" i="20"/>
  <c r="Z431" i="20"/>
  <c r="Y431" i="20"/>
  <c r="X431" i="20"/>
  <c r="W431" i="20"/>
  <c r="V431" i="20"/>
  <c r="U431" i="20"/>
  <c r="T431" i="20"/>
  <c r="S431" i="20"/>
  <c r="R431" i="20"/>
  <c r="Q431" i="20"/>
  <c r="P431" i="20"/>
  <c r="O431" i="20"/>
  <c r="N431" i="20"/>
  <c r="M431" i="20"/>
  <c r="L431" i="20"/>
  <c r="K431" i="20"/>
  <c r="J431" i="20"/>
  <c r="I431" i="20"/>
  <c r="H431" i="20"/>
  <c r="G431" i="20"/>
  <c r="F431" i="20"/>
  <c r="E431" i="20"/>
  <c r="D431" i="20"/>
  <c r="O4" i="2" l="1"/>
  <c r="Q4" i="2"/>
  <c r="M5" i="2"/>
  <c r="N5" i="2" s="1"/>
  <c r="M6" i="2"/>
  <c r="N6" i="2" s="1"/>
  <c r="M7" i="2"/>
  <c r="N7" i="2" s="1"/>
  <c r="M8" i="2"/>
  <c r="N8" i="2" s="1"/>
  <c r="M9" i="2"/>
  <c r="N9" i="2" s="1"/>
  <c r="M10" i="2"/>
  <c r="N10" i="2" s="1"/>
  <c r="M11" i="2"/>
  <c r="N11" i="2" s="1"/>
  <c r="M12" i="2"/>
  <c r="N12" i="2" s="1"/>
  <c r="M13" i="2"/>
  <c r="N13" i="2" s="1"/>
  <c r="M14" i="2"/>
  <c r="N14" i="2" s="1"/>
  <c r="M15" i="2"/>
  <c r="N15" i="2" s="1"/>
  <c r="M16" i="2"/>
  <c r="N16" i="2" s="1"/>
  <c r="M17" i="2"/>
  <c r="N17" i="2" s="1"/>
  <c r="M18" i="2"/>
  <c r="N18" i="2" s="1"/>
  <c r="M19" i="2"/>
  <c r="N19" i="2" s="1"/>
  <c r="M20" i="2"/>
  <c r="N20" i="2" s="1"/>
  <c r="M21" i="2"/>
  <c r="N21" i="2" s="1"/>
  <c r="M22" i="2"/>
  <c r="N22" i="2" s="1"/>
  <c r="M23" i="2"/>
  <c r="N23" i="2" s="1"/>
  <c r="M24" i="2"/>
  <c r="N24" i="2" s="1"/>
  <c r="M25" i="2"/>
  <c r="N25" i="2" s="1"/>
  <c r="M26" i="2"/>
  <c r="N26" i="2" s="1"/>
  <c r="M27" i="2"/>
  <c r="N27" i="2" s="1"/>
  <c r="M28" i="2"/>
  <c r="N28" i="2" s="1"/>
  <c r="M29" i="2"/>
  <c r="N29" i="2" s="1"/>
  <c r="M30" i="2"/>
  <c r="N30" i="2" s="1"/>
  <c r="M31" i="2"/>
  <c r="N31" i="2" s="1"/>
  <c r="M32" i="2"/>
  <c r="N32" i="2" s="1"/>
  <c r="M33" i="2"/>
  <c r="N33" i="2" s="1"/>
  <c r="M34" i="2"/>
  <c r="N34" i="2" s="1"/>
  <c r="M35" i="2"/>
  <c r="N35" i="2" s="1"/>
  <c r="M36" i="2"/>
  <c r="N36" i="2" s="1"/>
  <c r="M37" i="2"/>
  <c r="N37" i="2" s="1"/>
  <c r="M38" i="2"/>
  <c r="N38" i="2" s="1"/>
  <c r="M39" i="2"/>
  <c r="N39" i="2" s="1"/>
  <c r="M40" i="2"/>
  <c r="N40" i="2" s="1"/>
  <c r="M41" i="2"/>
  <c r="N41" i="2" s="1"/>
  <c r="M42" i="2"/>
  <c r="N42" i="2" s="1"/>
  <c r="M43" i="2"/>
  <c r="N43" i="2" s="1"/>
  <c r="M44" i="2"/>
  <c r="N44" i="2" s="1"/>
  <c r="M45" i="2"/>
  <c r="N45" i="2" s="1"/>
  <c r="M46" i="2"/>
  <c r="N46" i="2" s="1"/>
  <c r="M47" i="2"/>
  <c r="N47" i="2" s="1"/>
  <c r="M48" i="2"/>
  <c r="N48" i="2" s="1"/>
  <c r="M49" i="2"/>
  <c r="N49" i="2" s="1"/>
  <c r="M50" i="2"/>
  <c r="N50" i="2" s="1"/>
  <c r="M51" i="2"/>
  <c r="N51" i="2" s="1"/>
  <c r="M52" i="2"/>
  <c r="N52" i="2" s="1"/>
  <c r="M53" i="2"/>
  <c r="N53" i="2" s="1"/>
  <c r="M54" i="2"/>
  <c r="N54" i="2" s="1"/>
  <c r="M55" i="2"/>
  <c r="N55" i="2" s="1"/>
  <c r="M56" i="2"/>
  <c r="N56" i="2" s="1"/>
  <c r="M57" i="2"/>
  <c r="N57" i="2" s="1"/>
  <c r="M58" i="2"/>
  <c r="N58" i="2" s="1"/>
  <c r="M59" i="2"/>
  <c r="N59" i="2" s="1"/>
  <c r="M60" i="2"/>
  <c r="N60" i="2" s="1"/>
  <c r="M61" i="2"/>
  <c r="N61" i="2" s="1"/>
  <c r="M62" i="2"/>
  <c r="N62" i="2" s="1"/>
  <c r="M63" i="2"/>
  <c r="N63" i="2" s="1"/>
  <c r="M64" i="2"/>
  <c r="N64" i="2" s="1"/>
  <c r="M65" i="2"/>
  <c r="N65" i="2" s="1"/>
  <c r="M66" i="2"/>
  <c r="N66" i="2" s="1"/>
  <c r="M67" i="2"/>
  <c r="N67" i="2" s="1"/>
  <c r="M68" i="2"/>
  <c r="N68" i="2" s="1"/>
  <c r="M69" i="2"/>
  <c r="N69" i="2" s="1"/>
  <c r="M70" i="2"/>
  <c r="N70" i="2" s="1"/>
  <c r="M71" i="2"/>
  <c r="N71" i="2" s="1"/>
  <c r="M72" i="2"/>
  <c r="N72" i="2" s="1"/>
  <c r="M73" i="2"/>
  <c r="N73" i="2" s="1"/>
  <c r="M74" i="2"/>
  <c r="N74" i="2" s="1"/>
  <c r="M75" i="2"/>
  <c r="N75" i="2" s="1"/>
  <c r="M76" i="2"/>
  <c r="N76" i="2" s="1"/>
  <c r="M77" i="2"/>
  <c r="N77" i="2" s="1"/>
  <c r="M78" i="2"/>
  <c r="N78" i="2" s="1"/>
  <c r="M79" i="2"/>
  <c r="N79" i="2" s="1"/>
  <c r="M80" i="2"/>
  <c r="N80" i="2" s="1"/>
  <c r="M81" i="2"/>
  <c r="N81" i="2" s="1"/>
  <c r="M82" i="2"/>
  <c r="N82" i="2" s="1"/>
  <c r="M83" i="2"/>
  <c r="N83" i="2" s="1"/>
  <c r="M84" i="2"/>
  <c r="N84" i="2" s="1"/>
  <c r="M85" i="2"/>
  <c r="N85" i="2" s="1"/>
  <c r="M86" i="2"/>
  <c r="N86" i="2" s="1"/>
  <c r="M87" i="2"/>
  <c r="N87" i="2" s="1"/>
  <c r="M88" i="2"/>
  <c r="N88" i="2" s="1"/>
  <c r="M89" i="2"/>
  <c r="N89" i="2" s="1"/>
  <c r="M90" i="2"/>
  <c r="N90" i="2" s="1"/>
  <c r="M91" i="2"/>
  <c r="N91" i="2" s="1"/>
  <c r="O90" i="2" l="1"/>
  <c r="Q90" i="2"/>
  <c r="O50" i="2"/>
  <c r="Q50" i="2"/>
  <c r="O10" i="2"/>
  <c r="Q10" i="2"/>
  <c r="Q89" i="2"/>
  <c r="O89" i="2"/>
  <c r="Q81" i="2"/>
  <c r="O81" i="2"/>
  <c r="Q73" i="2"/>
  <c r="O73" i="2"/>
  <c r="Q65" i="2"/>
  <c r="O65" i="2"/>
  <c r="Q57" i="2"/>
  <c r="O57" i="2"/>
  <c r="Q49" i="2"/>
  <c r="O49" i="2"/>
  <c r="Q41" i="2"/>
  <c r="O41" i="2"/>
  <c r="Q33" i="2"/>
  <c r="O33" i="2"/>
  <c r="Q25" i="2"/>
  <c r="O25" i="2"/>
  <c r="Q17" i="2"/>
  <c r="O17" i="2"/>
  <c r="Q9" i="2"/>
  <c r="O9" i="2"/>
  <c r="Q42" i="2"/>
  <c r="O42" i="2"/>
  <c r="Q72" i="2"/>
  <c r="O72" i="2"/>
  <c r="O8" i="2"/>
  <c r="Q8" i="2"/>
  <c r="O71" i="2"/>
  <c r="Q71" i="2"/>
  <c r="O39" i="2"/>
  <c r="Q39" i="2"/>
  <c r="O23" i="2"/>
  <c r="Q23" i="2"/>
  <c r="O15" i="2"/>
  <c r="Q15" i="2"/>
  <c r="O7" i="2"/>
  <c r="Q7" i="2"/>
  <c r="O74" i="2"/>
  <c r="Q74" i="2"/>
  <c r="O34" i="2"/>
  <c r="Q34" i="2"/>
  <c r="O80" i="2"/>
  <c r="Q80" i="2"/>
  <c r="Q48" i="2"/>
  <c r="O48" i="2"/>
  <c r="O32" i="2"/>
  <c r="Q32" i="2"/>
  <c r="O87" i="2"/>
  <c r="Q87" i="2"/>
  <c r="O63" i="2"/>
  <c r="Q63" i="2"/>
  <c r="Q70" i="2"/>
  <c r="O70" i="2"/>
  <c r="Q62" i="2"/>
  <c r="O62" i="2"/>
  <c r="Q54" i="2"/>
  <c r="O54" i="2"/>
  <c r="Q46" i="2"/>
  <c r="O46" i="2"/>
  <c r="Q38" i="2"/>
  <c r="O38" i="2"/>
  <c r="Q30" i="2"/>
  <c r="O30" i="2"/>
  <c r="Q22" i="2"/>
  <c r="O22" i="2"/>
  <c r="Q14" i="2"/>
  <c r="O14" i="2"/>
  <c r="Q6" i="2"/>
  <c r="O6" i="2"/>
  <c r="Q66" i="2"/>
  <c r="O66" i="2"/>
  <c r="O26" i="2"/>
  <c r="Q26" i="2"/>
  <c r="O64" i="2"/>
  <c r="Q64" i="2"/>
  <c r="O24" i="2"/>
  <c r="Q24" i="2"/>
  <c r="O47" i="2"/>
  <c r="Q47" i="2"/>
  <c r="Q86" i="2"/>
  <c r="O86" i="2"/>
  <c r="Q85" i="2"/>
  <c r="O85" i="2"/>
  <c r="O77" i="2"/>
  <c r="Q77" i="2"/>
  <c r="Q69" i="2"/>
  <c r="O69" i="2"/>
  <c r="Q61" i="2"/>
  <c r="O61" i="2"/>
  <c r="Q53" i="2"/>
  <c r="O53" i="2"/>
  <c r="Q45" i="2"/>
  <c r="O45" i="2"/>
  <c r="Q37" i="2"/>
  <c r="O37" i="2"/>
  <c r="O29" i="2"/>
  <c r="Q29" i="2"/>
  <c r="Q21" i="2"/>
  <c r="O21" i="2"/>
  <c r="Q13" i="2"/>
  <c r="O13" i="2"/>
  <c r="O5" i="2"/>
  <c r="Q5" i="2"/>
  <c r="Q58" i="2"/>
  <c r="O58" i="2"/>
  <c r="Q88" i="2"/>
  <c r="O88" i="2"/>
  <c r="O40" i="2"/>
  <c r="Q40" i="2"/>
  <c r="O55" i="2"/>
  <c r="Q55" i="2"/>
  <c r="Q78" i="2"/>
  <c r="O78" i="2"/>
  <c r="O84" i="2"/>
  <c r="Q84" i="2"/>
  <c r="O76" i="2"/>
  <c r="Q76" i="2"/>
  <c r="O68" i="2"/>
  <c r="Q68" i="2"/>
  <c r="O60" i="2"/>
  <c r="Q60" i="2"/>
  <c r="O52" i="2"/>
  <c r="Q52" i="2"/>
  <c r="O44" i="2"/>
  <c r="Q44" i="2"/>
  <c r="O36" i="2"/>
  <c r="Q36" i="2"/>
  <c r="O28" i="2"/>
  <c r="Q28" i="2"/>
  <c r="O20" i="2"/>
  <c r="Q20" i="2"/>
  <c r="O12" i="2"/>
  <c r="Q12" i="2"/>
  <c r="O82" i="2"/>
  <c r="Q82" i="2"/>
  <c r="O18" i="2"/>
  <c r="Q18" i="2"/>
  <c r="O56" i="2"/>
  <c r="Q56" i="2"/>
  <c r="O16" i="2"/>
  <c r="Q16" i="2"/>
  <c r="O79" i="2"/>
  <c r="Q79" i="2"/>
  <c r="O31" i="2"/>
  <c r="Q31" i="2"/>
  <c r="Q91" i="2"/>
  <c r="O91" i="2"/>
  <c r="O83" i="2"/>
  <c r="Q83" i="2"/>
  <c r="O75" i="2"/>
  <c r="Q75" i="2"/>
  <c r="O67" i="2"/>
  <c r="Q67" i="2"/>
  <c r="O59" i="2"/>
  <c r="Q59" i="2"/>
  <c r="O51" i="2"/>
  <c r="Q51" i="2"/>
  <c r="O43" i="2"/>
  <c r="Q43" i="2"/>
  <c r="O35" i="2"/>
  <c r="Q35" i="2"/>
  <c r="Q27" i="2"/>
  <c r="O27" i="2"/>
  <c r="O19" i="2"/>
  <c r="Q19" i="2"/>
  <c r="O11" i="2"/>
  <c r="Q11" i="2"/>
  <c r="H10" i="18"/>
  <c r="G10" i="18"/>
  <c r="F10" i="18"/>
  <c r="I10" i="18"/>
  <c r="L10" i="18"/>
  <c r="D8" i="14"/>
  <c r="E9" i="11"/>
  <c r="F9" i="11"/>
  <c r="G9" i="11"/>
  <c r="H9" i="11"/>
  <c r="I9" i="11"/>
  <c r="J9" i="11"/>
  <c r="K9" i="11"/>
  <c r="L9" i="11"/>
  <c r="E10" i="11"/>
  <c r="F10" i="11"/>
  <c r="G10" i="11"/>
  <c r="H10" i="11"/>
  <c r="I10" i="11"/>
  <c r="J10" i="11"/>
  <c r="K10" i="11"/>
  <c r="L10" i="11"/>
  <c r="D10" i="11"/>
  <c r="D9" i="11"/>
  <c r="D10" i="10"/>
  <c r="E13" i="9"/>
  <c r="D12" i="9"/>
  <c r="D13" i="9"/>
  <c r="E12" i="9"/>
  <c r="F12" i="9"/>
  <c r="G12" i="9"/>
  <c r="H12" i="9"/>
  <c r="I12" i="9"/>
  <c r="J12" i="9"/>
  <c r="K12" i="9"/>
  <c r="L12" i="9"/>
  <c r="F13" i="9"/>
  <c r="G13" i="9"/>
  <c r="H13" i="9"/>
  <c r="I13" i="9"/>
  <c r="J13" i="9"/>
  <c r="K13" i="9"/>
  <c r="L13" i="9"/>
  <c r="E13" i="8"/>
  <c r="F13" i="8"/>
  <c r="G13" i="8"/>
  <c r="H13" i="8"/>
  <c r="I13" i="8"/>
  <c r="J13" i="8"/>
  <c r="K13" i="8"/>
  <c r="L13" i="8"/>
  <c r="E14" i="8"/>
  <c r="F14" i="8"/>
  <c r="G14" i="8"/>
  <c r="H14" i="8"/>
  <c r="I14" i="8"/>
  <c r="J14" i="8"/>
  <c r="K14" i="8"/>
  <c r="L14" i="8"/>
  <c r="D13" i="8"/>
  <c r="E12" i="7"/>
  <c r="F12" i="7"/>
  <c r="G12" i="7"/>
  <c r="H12" i="7"/>
  <c r="I12" i="7"/>
  <c r="J12" i="7"/>
  <c r="K12" i="7"/>
  <c r="L12" i="7"/>
  <c r="E13" i="7"/>
  <c r="F13" i="7"/>
  <c r="G13" i="7"/>
  <c r="H13" i="7"/>
  <c r="I13" i="7"/>
  <c r="J13" i="7"/>
  <c r="K13" i="7"/>
  <c r="L13" i="7"/>
  <c r="D13" i="7"/>
  <c r="D12" i="7"/>
  <c r="D9" i="5"/>
  <c r="E8" i="4"/>
  <c r="L6" i="16"/>
  <c r="K6" i="16"/>
  <c r="J6" i="16"/>
  <c r="I6" i="16"/>
  <c r="H6" i="16"/>
  <c r="G6" i="16"/>
  <c r="F6" i="16"/>
  <c r="L5" i="16"/>
  <c r="K5" i="16"/>
  <c r="J5" i="16"/>
  <c r="I5" i="16"/>
  <c r="H5" i="16"/>
  <c r="G5" i="16"/>
  <c r="F5" i="16"/>
  <c r="E5" i="16"/>
  <c r="D5" i="16"/>
  <c r="L10" i="15"/>
  <c r="K10" i="15"/>
  <c r="J10" i="15"/>
  <c r="I10" i="15"/>
  <c r="H10" i="15"/>
  <c r="G10" i="15"/>
  <c r="F10" i="15"/>
  <c r="E10" i="15"/>
  <c r="D10" i="15"/>
  <c r="L9" i="15"/>
  <c r="K9" i="15"/>
  <c r="J9" i="15"/>
  <c r="I9" i="15"/>
  <c r="H9" i="15"/>
  <c r="G9" i="15"/>
  <c r="F9" i="15"/>
  <c r="E9" i="15"/>
  <c r="D9" i="15"/>
  <c r="L8" i="14"/>
  <c r="K8" i="14"/>
  <c r="J8" i="14"/>
  <c r="I8" i="14"/>
  <c r="H8" i="14"/>
  <c r="G8" i="14"/>
  <c r="F8" i="14"/>
  <c r="E8" i="14"/>
  <c r="L7" i="14"/>
  <c r="K7" i="14"/>
  <c r="J7" i="14"/>
  <c r="I7" i="14"/>
  <c r="H7" i="14"/>
  <c r="G7" i="14"/>
  <c r="F7" i="14"/>
  <c r="E7" i="14"/>
  <c r="D7" i="14"/>
  <c r="L9" i="13"/>
  <c r="K9" i="13"/>
  <c r="J9" i="13"/>
  <c r="I9" i="13"/>
  <c r="H9" i="13"/>
  <c r="G9" i="13"/>
  <c r="F9" i="13"/>
  <c r="E9" i="13"/>
  <c r="D9" i="13"/>
  <c r="L8" i="13"/>
  <c r="K8" i="13"/>
  <c r="J8" i="13"/>
  <c r="I8" i="13"/>
  <c r="H8" i="13"/>
  <c r="G8" i="13"/>
  <c r="F8" i="13"/>
  <c r="E8" i="13"/>
  <c r="D8" i="13"/>
  <c r="L9" i="12"/>
  <c r="K9" i="12"/>
  <c r="J9" i="12"/>
  <c r="I9" i="12"/>
  <c r="H9" i="12"/>
  <c r="G9" i="12"/>
  <c r="F9" i="12"/>
  <c r="E9" i="12"/>
  <c r="D9" i="12"/>
  <c r="L8" i="12"/>
  <c r="K8" i="12"/>
  <c r="J8" i="12"/>
  <c r="I8" i="12"/>
  <c r="H8" i="12"/>
  <c r="G8" i="12"/>
  <c r="F8" i="12"/>
  <c r="E8" i="12"/>
  <c r="D8" i="12"/>
  <c r="L10" i="10"/>
  <c r="K10" i="10"/>
  <c r="J10" i="10"/>
  <c r="I10" i="10"/>
  <c r="H10" i="10"/>
  <c r="G10" i="10"/>
  <c r="F10" i="10"/>
  <c r="E10" i="10"/>
  <c r="L9" i="10"/>
  <c r="K9" i="10"/>
  <c r="I9" i="10"/>
  <c r="H9" i="10"/>
  <c r="G9" i="10"/>
  <c r="L13" i="6"/>
  <c r="K13" i="6"/>
  <c r="J13" i="6"/>
  <c r="I13" i="6"/>
  <c r="H13" i="6"/>
  <c r="G13" i="6"/>
  <c r="F13" i="6"/>
  <c r="E13" i="6"/>
  <c r="L12" i="6"/>
  <c r="K12" i="6"/>
  <c r="J12" i="6"/>
  <c r="I12" i="6"/>
  <c r="H12" i="6"/>
  <c r="G12" i="6"/>
  <c r="F12" i="6"/>
  <c r="E12" i="6"/>
  <c r="K10" i="5"/>
  <c r="J10" i="5"/>
  <c r="I10" i="5"/>
  <c r="H10" i="5"/>
  <c r="G10" i="5"/>
  <c r="F10" i="5"/>
  <c r="L9" i="5"/>
  <c r="K9" i="5"/>
  <c r="J9" i="5"/>
  <c r="I9" i="5"/>
  <c r="H9" i="5"/>
  <c r="G9" i="5"/>
  <c r="F9" i="5"/>
  <c r="E9" i="5"/>
  <c r="F8" i="4"/>
  <c r="G8" i="4"/>
  <c r="H8" i="4"/>
  <c r="I8" i="4"/>
  <c r="J8" i="4"/>
  <c r="K8" i="4"/>
  <c r="L8" i="4"/>
  <c r="E9" i="18"/>
  <c r="F9" i="18"/>
  <c r="G9" i="18"/>
  <c r="H9" i="18"/>
  <c r="I9" i="18"/>
  <c r="J9" i="18"/>
  <c r="K9" i="18"/>
  <c r="L9" i="18"/>
  <c r="W5" i="2" l="1"/>
  <c r="Y5" i="2"/>
  <c r="W6" i="2"/>
  <c r="Y6" i="2"/>
  <c r="W7" i="2"/>
  <c r="Y7" i="2"/>
  <c r="W8" i="2"/>
  <c r="Y8" i="2"/>
  <c r="W9" i="2"/>
  <c r="Y9" i="2"/>
  <c r="W11" i="2"/>
  <c r="Y11" i="2"/>
  <c r="W12" i="2"/>
  <c r="Y12" i="2"/>
  <c r="W13" i="2"/>
  <c r="Y13" i="2"/>
  <c r="W14" i="2"/>
  <c r="Y14" i="2"/>
  <c r="W15" i="2"/>
  <c r="Y15" i="2"/>
  <c r="W16" i="2"/>
  <c r="Y16" i="2"/>
  <c r="W17" i="2"/>
  <c r="Y17" i="2"/>
  <c r="W18" i="2"/>
  <c r="Y18" i="2"/>
  <c r="W19" i="2"/>
  <c r="Y19" i="2"/>
  <c r="W20" i="2"/>
  <c r="Y20" i="2"/>
  <c r="W21" i="2"/>
  <c r="Y21" i="2"/>
  <c r="W22" i="2"/>
  <c r="Y22" i="2"/>
  <c r="W23" i="2"/>
  <c r="Y23" i="2"/>
  <c r="W24" i="2"/>
  <c r="Y24" i="2"/>
  <c r="W25" i="2"/>
  <c r="Y25" i="2"/>
  <c r="W26" i="2"/>
  <c r="Y26" i="2"/>
  <c r="W27" i="2"/>
  <c r="Y27" i="2"/>
  <c r="W28" i="2"/>
  <c r="Y28" i="2"/>
  <c r="W29" i="2"/>
  <c r="Y29" i="2"/>
  <c r="W30" i="2"/>
  <c r="Y30" i="2"/>
  <c r="W31" i="2"/>
  <c r="Y31" i="2"/>
  <c r="W32" i="2"/>
  <c r="Y32" i="2"/>
  <c r="W33" i="2"/>
  <c r="Y33" i="2"/>
  <c r="W34" i="2"/>
  <c r="Y34" i="2"/>
  <c r="W35" i="2"/>
  <c r="Y35" i="2"/>
  <c r="W36" i="2"/>
  <c r="Y36" i="2"/>
  <c r="W37" i="2"/>
  <c r="Y37" i="2"/>
  <c r="W38" i="2"/>
  <c r="Y38" i="2"/>
  <c r="W39" i="2"/>
  <c r="Y39" i="2"/>
  <c r="W40" i="2"/>
  <c r="Y40" i="2"/>
  <c r="W41" i="2"/>
  <c r="Y41" i="2"/>
  <c r="W42" i="2"/>
  <c r="Y42" i="2"/>
  <c r="W43" i="2"/>
  <c r="Y43" i="2"/>
  <c r="W44" i="2"/>
  <c r="Y44" i="2"/>
  <c r="W45" i="2"/>
  <c r="Y45" i="2"/>
  <c r="W46" i="2"/>
  <c r="Y46" i="2"/>
  <c r="W47" i="2"/>
  <c r="Y47" i="2"/>
  <c r="W48" i="2"/>
  <c r="Y48" i="2"/>
  <c r="W49" i="2"/>
  <c r="Y49" i="2"/>
  <c r="W50" i="2"/>
  <c r="Y50" i="2"/>
  <c r="W51" i="2"/>
  <c r="Y51" i="2"/>
  <c r="W52" i="2"/>
  <c r="Y52" i="2"/>
  <c r="W53" i="2"/>
  <c r="Y53" i="2"/>
  <c r="W54" i="2"/>
  <c r="Y54" i="2"/>
  <c r="W55" i="2"/>
  <c r="Y55" i="2"/>
  <c r="W56" i="2"/>
  <c r="Y56" i="2"/>
  <c r="W57" i="2"/>
  <c r="Y57" i="2"/>
  <c r="W58" i="2"/>
  <c r="Y58" i="2"/>
  <c r="W59" i="2"/>
  <c r="Y59" i="2"/>
  <c r="W60" i="2"/>
  <c r="Y60" i="2"/>
  <c r="W61" i="2"/>
  <c r="Y61" i="2"/>
  <c r="W62" i="2"/>
  <c r="Y62" i="2"/>
  <c r="W63" i="2"/>
  <c r="Y63" i="2"/>
  <c r="W64" i="2"/>
  <c r="Y64" i="2"/>
  <c r="W65" i="2"/>
  <c r="Y65" i="2"/>
  <c r="W66" i="2"/>
  <c r="Y66" i="2"/>
  <c r="W67" i="2"/>
  <c r="Y67" i="2"/>
  <c r="W68" i="2"/>
  <c r="Y68" i="2"/>
  <c r="W69" i="2"/>
  <c r="Y69" i="2"/>
  <c r="W70" i="2"/>
  <c r="Y70" i="2"/>
  <c r="W71" i="2"/>
  <c r="Y71" i="2"/>
  <c r="W72" i="2"/>
  <c r="Y72" i="2"/>
  <c r="W73" i="2"/>
  <c r="Y73" i="2"/>
  <c r="W74" i="2"/>
  <c r="Y74" i="2"/>
  <c r="W75" i="2"/>
  <c r="Y75" i="2"/>
  <c r="W76" i="2"/>
  <c r="Y76" i="2"/>
  <c r="W77" i="2"/>
  <c r="Y77" i="2"/>
  <c r="W78" i="2"/>
  <c r="Y78" i="2"/>
  <c r="W79" i="2"/>
  <c r="Y79" i="2"/>
  <c r="W80" i="2"/>
  <c r="Y80" i="2"/>
  <c r="W81" i="2"/>
  <c r="Y81" i="2"/>
  <c r="W82" i="2"/>
  <c r="Y82" i="2"/>
  <c r="W83" i="2"/>
  <c r="Y83" i="2"/>
  <c r="W84" i="2"/>
  <c r="Y84" i="2"/>
  <c r="W85" i="2"/>
  <c r="Y85" i="2"/>
  <c r="W86" i="2"/>
  <c r="Y86" i="2"/>
  <c r="W87" i="2"/>
  <c r="Y87" i="2"/>
  <c r="W88" i="2"/>
  <c r="Y88" i="2"/>
  <c r="W89" i="2"/>
  <c r="Y89" i="2"/>
  <c r="W90" i="2"/>
  <c r="Y90" i="2"/>
  <c r="W91" i="2"/>
  <c r="Y91" i="2"/>
  <c r="Y4" i="2"/>
  <c r="S5" i="2" l="1"/>
  <c r="U5" i="2"/>
  <c r="S6" i="2"/>
  <c r="U6" i="2"/>
  <c r="S7" i="2"/>
  <c r="U7" i="2"/>
  <c r="S8" i="2"/>
  <c r="U8" i="2"/>
  <c r="S9" i="2"/>
  <c r="U9" i="2"/>
  <c r="S10" i="2"/>
  <c r="U10" i="2"/>
  <c r="S11" i="2"/>
  <c r="U11" i="2"/>
  <c r="S12" i="2"/>
  <c r="U12" i="2"/>
  <c r="S13" i="2"/>
  <c r="U13" i="2"/>
  <c r="S14" i="2"/>
  <c r="U14" i="2"/>
  <c r="S15" i="2"/>
  <c r="U15" i="2"/>
  <c r="S16" i="2"/>
  <c r="U16" i="2"/>
  <c r="S17" i="2"/>
  <c r="U17" i="2"/>
  <c r="S18" i="2"/>
  <c r="U18" i="2"/>
  <c r="S19" i="2"/>
  <c r="U19" i="2"/>
  <c r="S20" i="2"/>
  <c r="U20" i="2"/>
  <c r="S21" i="2"/>
  <c r="U21" i="2"/>
  <c r="S22" i="2"/>
  <c r="U22" i="2"/>
  <c r="S23" i="2"/>
  <c r="U23" i="2"/>
  <c r="S24" i="2"/>
  <c r="U24" i="2"/>
  <c r="S25" i="2"/>
  <c r="U25" i="2"/>
  <c r="S26" i="2"/>
  <c r="U26" i="2"/>
  <c r="S27" i="2"/>
  <c r="U27" i="2"/>
  <c r="S28" i="2"/>
  <c r="U28" i="2"/>
  <c r="S29" i="2"/>
  <c r="U29" i="2"/>
  <c r="S30" i="2"/>
  <c r="U30" i="2"/>
  <c r="S31" i="2"/>
  <c r="U31" i="2"/>
  <c r="S32" i="2"/>
  <c r="U32" i="2"/>
  <c r="S33" i="2"/>
  <c r="U33" i="2"/>
  <c r="S34" i="2"/>
  <c r="U34" i="2"/>
  <c r="S35" i="2"/>
  <c r="U35" i="2"/>
  <c r="S36" i="2"/>
  <c r="U36" i="2"/>
  <c r="S37" i="2"/>
  <c r="U37" i="2"/>
  <c r="S38" i="2"/>
  <c r="U38" i="2"/>
  <c r="S39" i="2"/>
  <c r="U39" i="2"/>
  <c r="S40" i="2"/>
  <c r="U40" i="2"/>
  <c r="S41" i="2"/>
  <c r="U41" i="2"/>
  <c r="S42" i="2"/>
  <c r="U42" i="2"/>
  <c r="S43" i="2"/>
  <c r="U43" i="2"/>
  <c r="S44" i="2"/>
  <c r="U44" i="2"/>
  <c r="S45" i="2"/>
  <c r="U45" i="2"/>
  <c r="S46" i="2"/>
  <c r="U46" i="2"/>
  <c r="S47" i="2"/>
  <c r="U47" i="2"/>
  <c r="S48" i="2"/>
  <c r="U48" i="2"/>
  <c r="S49" i="2"/>
  <c r="U49" i="2"/>
  <c r="S50" i="2"/>
  <c r="U50" i="2"/>
  <c r="S51" i="2"/>
  <c r="U51" i="2"/>
  <c r="S52" i="2"/>
  <c r="U52" i="2"/>
  <c r="S53" i="2"/>
  <c r="U53" i="2"/>
  <c r="S54" i="2"/>
  <c r="U54" i="2"/>
  <c r="S55" i="2"/>
  <c r="U55" i="2"/>
  <c r="S56" i="2"/>
  <c r="U56" i="2"/>
  <c r="S57" i="2"/>
  <c r="U57" i="2"/>
  <c r="S58" i="2"/>
  <c r="U58" i="2"/>
  <c r="S59" i="2"/>
  <c r="U59" i="2"/>
  <c r="S60" i="2"/>
  <c r="U60" i="2"/>
  <c r="S61" i="2"/>
  <c r="U61" i="2"/>
  <c r="S62" i="2"/>
  <c r="U62" i="2"/>
  <c r="S63" i="2"/>
  <c r="U63" i="2"/>
  <c r="S64" i="2"/>
  <c r="U64" i="2"/>
  <c r="S65" i="2"/>
  <c r="U65" i="2"/>
  <c r="S66" i="2"/>
  <c r="U66" i="2"/>
  <c r="S67" i="2"/>
  <c r="U67" i="2"/>
  <c r="S68" i="2"/>
  <c r="U68" i="2"/>
  <c r="S69" i="2"/>
  <c r="U69" i="2"/>
  <c r="S70" i="2"/>
  <c r="U70" i="2"/>
  <c r="S71" i="2"/>
  <c r="U71" i="2"/>
  <c r="S72" i="2"/>
  <c r="U72" i="2"/>
  <c r="S73" i="2"/>
  <c r="U73" i="2"/>
  <c r="S74" i="2"/>
  <c r="U74" i="2"/>
  <c r="S75" i="2"/>
  <c r="U75" i="2"/>
  <c r="S76" i="2"/>
  <c r="U76" i="2"/>
  <c r="S77" i="2"/>
  <c r="U77" i="2"/>
  <c r="S78" i="2"/>
  <c r="U78" i="2"/>
  <c r="S79" i="2"/>
  <c r="U79" i="2"/>
  <c r="S80" i="2"/>
  <c r="U80" i="2"/>
  <c r="S81" i="2"/>
  <c r="U81" i="2"/>
  <c r="S82" i="2"/>
  <c r="U82" i="2"/>
  <c r="S83" i="2"/>
  <c r="U83" i="2"/>
  <c r="S84" i="2"/>
  <c r="U84" i="2"/>
  <c r="S85" i="2"/>
  <c r="U85" i="2"/>
  <c r="S86" i="2"/>
  <c r="U86" i="2"/>
  <c r="S87" i="2"/>
  <c r="U87" i="2"/>
  <c r="S88" i="2"/>
  <c r="U88" i="2"/>
  <c r="S89" i="2"/>
  <c r="U89" i="2"/>
  <c r="S90" i="2"/>
  <c r="U90" i="2"/>
  <c r="S91" i="2"/>
  <c r="U91" i="2"/>
  <c r="U4" i="2"/>
  <c r="S4" i="2"/>
  <c r="H7" i="2" l="1"/>
  <c r="P7" i="2" s="1"/>
  <c r="H5" i="2"/>
  <c r="P5" i="2" s="1"/>
  <c r="H6" i="2"/>
  <c r="P6" i="2" s="1"/>
  <c r="H8" i="2"/>
  <c r="P8" i="2" s="1"/>
  <c r="H9" i="2"/>
  <c r="P9" i="2" s="1"/>
  <c r="H10" i="2"/>
  <c r="H11" i="2"/>
  <c r="P11" i="2" s="1"/>
  <c r="H12" i="2"/>
  <c r="P12" i="2" s="1"/>
  <c r="H13" i="2"/>
  <c r="P13" i="2" s="1"/>
  <c r="H14" i="2"/>
  <c r="P14" i="2" s="1"/>
  <c r="H15" i="2"/>
  <c r="P15" i="2" s="1"/>
  <c r="H16" i="2"/>
  <c r="P16" i="2" s="1"/>
  <c r="H17" i="2"/>
  <c r="P17" i="2" s="1"/>
  <c r="H18" i="2"/>
  <c r="P18" i="2" s="1"/>
  <c r="H19" i="2"/>
  <c r="P19" i="2" s="1"/>
  <c r="H20" i="2"/>
  <c r="P20" i="2" s="1"/>
  <c r="H21" i="2"/>
  <c r="P21" i="2" s="1"/>
  <c r="H22" i="2"/>
  <c r="P22" i="2" s="1"/>
  <c r="H23" i="2"/>
  <c r="P23" i="2" s="1"/>
  <c r="H24" i="2"/>
  <c r="P24" i="2" s="1"/>
  <c r="H25" i="2"/>
  <c r="P25" i="2" s="1"/>
  <c r="H26" i="2"/>
  <c r="P26" i="2" s="1"/>
  <c r="H27" i="2"/>
  <c r="P27" i="2" s="1"/>
  <c r="H28" i="2"/>
  <c r="P28" i="2" s="1"/>
  <c r="H29" i="2"/>
  <c r="P29" i="2" s="1"/>
  <c r="H30" i="2"/>
  <c r="P30" i="2" s="1"/>
  <c r="H31" i="2"/>
  <c r="P31" i="2" s="1"/>
  <c r="H32" i="2"/>
  <c r="P32" i="2" s="1"/>
  <c r="H33" i="2"/>
  <c r="P33" i="2" s="1"/>
  <c r="H34" i="2"/>
  <c r="P34" i="2" s="1"/>
  <c r="H35" i="2"/>
  <c r="P35" i="2" s="1"/>
  <c r="H36" i="2"/>
  <c r="P36" i="2" s="1"/>
  <c r="H37" i="2"/>
  <c r="P37" i="2" s="1"/>
  <c r="H38" i="2"/>
  <c r="P38" i="2" s="1"/>
  <c r="H39" i="2"/>
  <c r="P39" i="2" s="1"/>
  <c r="H40" i="2"/>
  <c r="P40" i="2" s="1"/>
  <c r="H41" i="2"/>
  <c r="P41" i="2" s="1"/>
  <c r="H42" i="2"/>
  <c r="P42" i="2" s="1"/>
  <c r="H43" i="2"/>
  <c r="P43" i="2" s="1"/>
  <c r="H44" i="2"/>
  <c r="P44" i="2" s="1"/>
  <c r="H45" i="2"/>
  <c r="P45" i="2" s="1"/>
  <c r="H46" i="2"/>
  <c r="P46" i="2" s="1"/>
  <c r="H47" i="2"/>
  <c r="P47" i="2" s="1"/>
  <c r="H48" i="2"/>
  <c r="P48" i="2" s="1"/>
  <c r="H49" i="2"/>
  <c r="P49" i="2" s="1"/>
  <c r="H50" i="2"/>
  <c r="P50" i="2" s="1"/>
  <c r="H51" i="2"/>
  <c r="P51" i="2" s="1"/>
  <c r="H52" i="2"/>
  <c r="P52" i="2" s="1"/>
  <c r="H53" i="2"/>
  <c r="P53" i="2" s="1"/>
  <c r="H54" i="2"/>
  <c r="P54" i="2" s="1"/>
  <c r="H55" i="2"/>
  <c r="P55" i="2" s="1"/>
  <c r="H56" i="2"/>
  <c r="P56" i="2" s="1"/>
  <c r="H57" i="2"/>
  <c r="P57" i="2" s="1"/>
  <c r="H58" i="2"/>
  <c r="P58" i="2" s="1"/>
  <c r="H59" i="2"/>
  <c r="P59" i="2" s="1"/>
  <c r="H60" i="2"/>
  <c r="P60" i="2" s="1"/>
  <c r="H61" i="2"/>
  <c r="P61" i="2" s="1"/>
  <c r="H62" i="2"/>
  <c r="P62" i="2" s="1"/>
  <c r="H63" i="2"/>
  <c r="P63" i="2" s="1"/>
  <c r="H64" i="2"/>
  <c r="P64" i="2" s="1"/>
  <c r="H65" i="2"/>
  <c r="P65" i="2" s="1"/>
  <c r="H66" i="2"/>
  <c r="P66" i="2" s="1"/>
  <c r="H67" i="2"/>
  <c r="P67" i="2" s="1"/>
  <c r="H68" i="2"/>
  <c r="P68" i="2" s="1"/>
  <c r="H69" i="2"/>
  <c r="P69" i="2" s="1"/>
  <c r="H70" i="2"/>
  <c r="P70" i="2" s="1"/>
  <c r="H71" i="2"/>
  <c r="P71" i="2" s="1"/>
  <c r="H72" i="2"/>
  <c r="P72" i="2" s="1"/>
  <c r="H73" i="2"/>
  <c r="P73" i="2" s="1"/>
  <c r="H74" i="2"/>
  <c r="P74" i="2" s="1"/>
  <c r="H75" i="2"/>
  <c r="P75" i="2" s="1"/>
  <c r="H76" i="2"/>
  <c r="P76" i="2" s="1"/>
  <c r="H77" i="2"/>
  <c r="P77" i="2" s="1"/>
  <c r="H78" i="2"/>
  <c r="P78" i="2" s="1"/>
  <c r="H79" i="2"/>
  <c r="P79" i="2" s="1"/>
  <c r="H80" i="2"/>
  <c r="P80" i="2" s="1"/>
  <c r="H81" i="2"/>
  <c r="P81" i="2" s="1"/>
  <c r="H82" i="2"/>
  <c r="P82" i="2" s="1"/>
  <c r="H83" i="2"/>
  <c r="P83" i="2" s="1"/>
  <c r="H84" i="2"/>
  <c r="P84" i="2" s="1"/>
  <c r="H85" i="2"/>
  <c r="P85" i="2" s="1"/>
  <c r="H86" i="2"/>
  <c r="P86" i="2" s="1"/>
  <c r="H87" i="2"/>
  <c r="P87" i="2" s="1"/>
  <c r="H88" i="2"/>
  <c r="P88" i="2" s="1"/>
  <c r="H89" i="2"/>
  <c r="P89" i="2" s="1"/>
  <c r="H90" i="2"/>
  <c r="P90" i="2" s="1"/>
  <c r="H91" i="2"/>
  <c r="P91" i="2" s="1"/>
  <c r="H4" i="2"/>
  <c r="P4" i="2" s="1"/>
  <c r="P10" i="2" l="1"/>
  <c r="X10" i="2"/>
  <c r="X68" i="2"/>
  <c r="X36" i="2"/>
  <c r="X20" i="2"/>
  <c r="X12" i="2"/>
  <c r="X91" i="2"/>
  <c r="X83" i="2"/>
  <c r="X75" i="2"/>
  <c r="X67" i="2"/>
  <c r="X59" i="2"/>
  <c r="X51" i="2"/>
  <c r="X43" i="2"/>
  <c r="X35" i="2"/>
  <c r="X27" i="2"/>
  <c r="X19" i="2"/>
  <c r="X11" i="2"/>
  <c r="X4" i="2"/>
  <c r="X60" i="2"/>
  <c r="X66" i="2"/>
  <c r="X50" i="2"/>
  <c r="X42" i="2"/>
  <c r="X26" i="2"/>
  <c r="X18" i="2"/>
  <c r="X73" i="2"/>
  <c r="X49" i="2"/>
  <c r="X33" i="2"/>
  <c r="X25" i="2"/>
  <c r="X17" i="2"/>
  <c r="X9" i="2"/>
  <c r="X76" i="2"/>
  <c r="X90" i="2"/>
  <c r="X58" i="2"/>
  <c r="X34" i="2"/>
  <c r="X89" i="2"/>
  <c r="X81" i="2"/>
  <c r="X65" i="2"/>
  <c r="X57" i="2"/>
  <c r="X41" i="2"/>
  <c r="X88" i="2"/>
  <c r="X80" i="2"/>
  <c r="X72" i="2"/>
  <c r="X64" i="2"/>
  <c r="X56" i="2"/>
  <c r="X48" i="2"/>
  <c r="X40" i="2"/>
  <c r="X32" i="2"/>
  <c r="X24" i="2"/>
  <c r="X16" i="2"/>
  <c r="X8" i="2"/>
  <c r="X44" i="2"/>
  <c r="X74" i="2"/>
  <c r="X87" i="2"/>
  <c r="X79" i="2"/>
  <c r="X63" i="2"/>
  <c r="X47" i="2"/>
  <c r="X31" i="2"/>
  <c r="X15" i="2"/>
  <c r="X28" i="2"/>
  <c r="X71" i="2"/>
  <c r="X55" i="2"/>
  <c r="X39" i="2"/>
  <c r="X23" i="2"/>
  <c r="X6" i="2"/>
  <c r="X86" i="2"/>
  <c r="X78" i="2"/>
  <c r="X70" i="2"/>
  <c r="X62" i="2"/>
  <c r="X54" i="2"/>
  <c r="X46" i="2"/>
  <c r="X38" i="2"/>
  <c r="X30" i="2"/>
  <c r="X22" i="2"/>
  <c r="X14" i="2"/>
  <c r="X5" i="2"/>
  <c r="X84" i="2"/>
  <c r="X52" i="2"/>
  <c r="X82" i="2"/>
  <c r="X85" i="2"/>
  <c r="X77" i="2"/>
  <c r="X69" i="2"/>
  <c r="X61" i="2"/>
  <c r="X53" i="2"/>
  <c r="X45" i="2"/>
  <c r="X37" i="2"/>
  <c r="X29" i="2"/>
  <c r="X21" i="2"/>
  <c r="X13" i="2"/>
  <c r="X7" i="2"/>
  <c r="T68" i="2"/>
  <c r="T12" i="2"/>
  <c r="T91" i="2"/>
  <c r="T83" i="2"/>
  <c r="T75" i="2"/>
  <c r="T67" i="2"/>
  <c r="T59" i="2"/>
  <c r="T51" i="2"/>
  <c r="T43" i="2"/>
  <c r="T35" i="2"/>
  <c r="T27" i="2"/>
  <c r="T19" i="2"/>
  <c r="T11" i="2"/>
  <c r="T60" i="2"/>
  <c r="T90" i="2"/>
  <c r="T82" i="2"/>
  <c r="T74" i="2"/>
  <c r="T66" i="2"/>
  <c r="T58" i="2"/>
  <c r="T50" i="2"/>
  <c r="T42" i="2"/>
  <c r="T34" i="2"/>
  <c r="T26" i="2"/>
  <c r="T18" i="2"/>
  <c r="T10" i="2"/>
  <c r="T52" i="2"/>
  <c r="T89" i="2"/>
  <c r="T81" i="2"/>
  <c r="T73" i="2"/>
  <c r="T65" i="2"/>
  <c r="T57" i="2"/>
  <c r="T49" i="2"/>
  <c r="T41" i="2"/>
  <c r="T33" i="2"/>
  <c r="T25" i="2"/>
  <c r="T17" i="2"/>
  <c r="T9" i="2"/>
  <c r="T4" i="2"/>
  <c r="T20" i="2"/>
  <c r="T88" i="2"/>
  <c r="T80" i="2"/>
  <c r="T72" i="2"/>
  <c r="T64" i="2"/>
  <c r="T56" i="2"/>
  <c r="T48" i="2"/>
  <c r="T40" i="2"/>
  <c r="T32" i="2"/>
  <c r="T24" i="2"/>
  <c r="T16" i="2"/>
  <c r="T8" i="2"/>
  <c r="T84" i="2"/>
  <c r="T36" i="2"/>
  <c r="T87" i="2"/>
  <c r="T79" i="2"/>
  <c r="T71" i="2"/>
  <c r="T63" i="2"/>
  <c r="T55" i="2"/>
  <c r="T47" i="2"/>
  <c r="T39" i="2"/>
  <c r="T31" i="2"/>
  <c r="T23" i="2"/>
  <c r="T15" i="2"/>
  <c r="T6" i="2"/>
  <c r="T76" i="2"/>
  <c r="T28" i="2"/>
  <c r="T86" i="2"/>
  <c r="T78" i="2"/>
  <c r="T70" i="2"/>
  <c r="T62" i="2"/>
  <c r="T54" i="2"/>
  <c r="T46" i="2"/>
  <c r="T38" i="2"/>
  <c r="T30" i="2"/>
  <c r="T22" i="2"/>
  <c r="T14" i="2"/>
  <c r="T5" i="2"/>
  <c r="T44" i="2"/>
  <c r="T85" i="2"/>
  <c r="T77" i="2"/>
  <c r="T69" i="2"/>
  <c r="T61" i="2"/>
  <c r="T53" i="2"/>
  <c r="T45" i="2"/>
  <c r="T37" i="2"/>
  <c r="T29" i="2"/>
  <c r="T21" i="2"/>
  <c r="T13" i="2"/>
  <c r="T7" i="2"/>
</calcChain>
</file>

<file path=xl/comments1.xml><?xml version="1.0" encoding="utf-8"?>
<comments xmlns="http://schemas.openxmlformats.org/spreadsheetml/2006/main">
  <authors>
    <author>Chang1</author>
  </authors>
  <commentList>
    <comment ref="CC96" authorId="0" shapeId="0">
      <text>
        <r>
          <rPr>
            <b/>
            <sz val="9"/>
            <color indexed="81"/>
            <rFont val="Tahoma"/>
            <family val="2"/>
          </rPr>
          <t>Chang1:ปี62=10282</t>
        </r>
      </text>
    </comment>
  </commentList>
</comments>
</file>

<file path=xl/sharedStrings.xml><?xml version="1.0" encoding="utf-8"?>
<sst xmlns="http://schemas.openxmlformats.org/spreadsheetml/2006/main" count="1745" uniqueCount="795">
  <si>
    <t>รายการ</t>
  </si>
  <si>
    <t>เงินเดือนและค่าจ้างประจำ (L1)[1]</t>
  </si>
  <si>
    <t>ค่าจ้างลูกจ้างชั่วคราว (L2.1)[2]</t>
  </si>
  <si>
    <t>ค่าตอบแทน(L2.2)[3]</t>
  </si>
  <si>
    <t>ค่าใช้จ่ายบุคลากรอื่น (L3)[4]</t>
  </si>
  <si>
    <t>สรุปจ่าย L2[5]=[2+3+4]</t>
  </si>
  <si>
    <t>11040 บึงกาฬ,รพท_</t>
  </si>
  <si>
    <t>11041 พรเจริญ,รพช_</t>
  </si>
  <si>
    <t>11043 โซ่พิสัย,รพช_</t>
  </si>
  <si>
    <t>11046 เซกา,รพช_</t>
  </si>
  <si>
    <t>11047 ปากคาด,รพช_</t>
  </si>
  <si>
    <t>11048 บึงโขงหลง,รพช_</t>
  </si>
  <si>
    <t>11049 ศรีวิไล,รพช_</t>
  </si>
  <si>
    <t>11050 บุ่งคล้า,รพช_</t>
  </si>
  <si>
    <t>10704 หนองบัวลำภู,รพท_</t>
  </si>
  <si>
    <t>10991 นากลาง,รพช_</t>
  </si>
  <si>
    <t>10992 โนนสัง,รพช_</t>
  </si>
  <si>
    <t>10993 ศรีบุญเรือง,รพช_</t>
  </si>
  <si>
    <t>10994 สุวรรณคูหา,รพช_</t>
  </si>
  <si>
    <t>23367 นาวัง เฉลิมพระเกียรติ 80 พรรษา,รพช_</t>
  </si>
  <si>
    <t>10671 อุดรธานี,รพศ_</t>
  </si>
  <si>
    <t>11013 กุดจับ,รพช_</t>
  </si>
  <si>
    <t>11014 หนองวัวซอ,รพช_</t>
  </si>
  <si>
    <t>11015 กุมภวาปี,รพท_</t>
  </si>
  <si>
    <t>11016 ห้วยเกิ้ง,รพช_</t>
  </si>
  <si>
    <t>11017 โนนสะอาด,รพช_</t>
  </si>
  <si>
    <t>11018 หนองหาน,รพช_</t>
  </si>
  <si>
    <t>11019 ทุ่งฝน,รพช_</t>
  </si>
  <si>
    <t>11020 ไชยวาน,รพช_</t>
  </si>
  <si>
    <t>11021 ศรีธาตุ,รพช_</t>
  </si>
  <si>
    <t>11022 วังสามหมอ,รพช_</t>
  </si>
  <si>
    <t>11023 บ้านผือ,รพช_</t>
  </si>
  <si>
    <t>11024 น้ำโสม,รพช_</t>
  </si>
  <si>
    <t>11025 เพ็ญ,รพช_</t>
  </si>
  <si>
    <t>11026 สร้างคอม,รพช_</t>
  </si>
  <si>
    <t>11027 หนองแสง,รพช_</t>
  </si>
  <si>
    <t>11028 นายูง,รพช_</t>
  </si>
  <si>
    <t>11029 พิบูลย์รักษ์,รพช_</t>
  </si>
  <si>
    <t>11446 สมเด็จพระยุพราชบ้านดุง,รพช_</t>
  </si>
  <si>
    <t>25058 กู่แก้ว,รพช_</t>
  </si>
  <si>
    <t>25059 ประจักษ์ศิลปาคม,รพช_</t>
  </si>
  <si>
    <t>10705 เลย,รพท_</t>
  </si>
  <si>
    <t>11030 นาด้วง,รพช_</t>
  </si>
  <si>
    <t>11031 เชียงคาน,รพช_</t>
  </si>
  <si>
    <t>11032 ปากชม,รพช_</t>
  </si>
  <si>
    <t>11033 นาแห้ว,รพช_</t>
  </si>
  <si>
    <t>11034 ภูเรือ,รพช_</t>
  </si>
  <si>
    <t>11035 ท่าลี่,รพช_</t>
  </si>
  <si>
    <t>11036 วังสะพุง,รพช_</t>
  </si>
  <si>
    <t>11037 ภูกระดึง,รพช_</t>
  </si>
  <si>
    <t>11038 ภูหลวง,รพช_</t>
  </si>
  <si>
    <t>11039 ผาขาว,รพช_</t>
  </si>
  <si>
    <t>11447 สมเด็จพระยุพราชด่านซ้าย,รพช_</t>
  </si>
  <si>
    <t>14133 เอราวัณ,รพช_</t>
  </si>
  <si>
    <t>28861 หนองหิน,รพช_</t>
  </si>
  <si>
    <t>10706 หนองคาย,รพท_</t>
  </si>
  <si>
    <t>11042 โพนพิสัย,รพช_</t>
  </si>
  <si>
    <t>11044 ศรีเชียงใหม่,รพช_</t>
  </si>
  <si>
    <t>11045 สังคม,รพช_</t>
  </si>
  <si>
    <t>11448 สมเด็จพระยุพราชท่าบ่อ,รพช_</t>
  </si>
  <si>
    <t>21356 สระใคร,รพช_</t>
  </si>
  <si>
    <t>28778 โพธิ์ตาก,รพช_</t>
  </si>
  <si>
    <t>28811 เฝ้าไร่,รพช_</t>
  </si>
  <si>
    <t>28815 รัตนวาปี,รพช_</t>
  </si>
  <si>
    <t>10710 สกลนคร,รพศ_</t>
  </si>
  <si>
    <t>11089 กุสุมาลย์,รพช_</t>
  </si>
  <si>
    <t>11090 กุดบาก,รพช_</t>
  </si>
  <si>
    <t>11091 พระอาจารย์ฝั้นอาจาโร,รพช_</t>
  </si>
  <si>
    <t>11092 พังโคน,รพช_</t>
  </si>
  <si>
    <t>11093 วาริชภูมิ,รพช_</t>
  </si>
  <si>
    <t>11094 นิคมน้ำอูน,รพช_</t>
  </si>
  <si>
    <t>11095 วานรนิวาส,รพช_</t>
  </si>
  <si>
    <t>11096 คำตากล้า,รพช_</t>
  </si>
  <si>
    <t>11097 บ้านม่วง,รพช_</t>
  </si>
  <si>
    <t>11098 อากาศอำนวย,รพช_</t>
  </si>
  <si>
    <t>11099 ส่องดาว,รพช_</t>
  </si>
  <si>
    <t>11100 เต่างอย,รพช_</t>
  </si>
  <si>
    <t>11101 โคกศรีสุพรรณ,รพช_</t>
  </si>
  <si>
    <t>11102 เจริญศิลป์,รพช_</t>
  </si>
  <si>
    <t>11103 โพนนาแก้ว,รพช_</t>
  </si>
  <si>
    <t>11450 สมเด็จพระยุพราชสว่างแดนดิน,รพท_</t>
  </si>
  <si>
    <t>21323 พระอาจารย์แบน  ธนากโร,รพช_</t>
  </si>
  <si>
    <t>10711 นครพนม,รพท_</t>
  </si>
  <si>
    <t>11104 ปลาปาก,รพช_</t>
  </si>
  <si>
    <t>11105 ท่าอุเทน,รพช_</t>
  </si>
  <si>
    <t>11106 บ้านแพง,รพช_</t>
  </si>
  <si>
    <t>11107 นาทม,รพช_</t>
  </si>
  <si>
    <t>11108 เรณูนคร,รพช_</t>
  </si>
  <si>
    <t>11109 นาแก,รพช_</t>
  </si>
  <si>
    <t>11110 ศรีสงคราม,รพช_</t>
  </si>
  <si>
    <t>11111 นาหว้า,รพช_</t>
  </si>
  <si>
    <t>11112 โพนสวรรค์,รพช_</t>
  </si>
  <si>
    <t>11451 สมเด็จพระยุพราชธาตุพนม,รพช_</t>
  </si>
  <si>
    <t>40840 วังยาง,รพช_</t>
  </si>
  <si>
    <t>นครพนม</t>
  </si>
  <si>
    <t>10711</t>
  </si>
  <si>
    <t>11104</t>
  </si>
  <si>
    <t>11105</t>
  </si>
  <si>
    <t>11106</t>
  </si>
  <si>
    <t>11107</t>
  </si>
  <si>
    <t>11108</t>
  </si>
  <si>
    <t>11109</t>
  </si>
  <si>
    <t>11110</t>
  </si>
  <si>
    <t>11111</t>
  </si>
  <si>
    <t>11112</t>
  </si>
  <si>
    <t>11451</t>
  </si>
  <si>
    <t>40840</t>
  </si>
  <si>
    <t>บึงกาฬ</t>
  </si>
  <si>
    <t>11040</t>
  </si>
  <si>
    <t>11041</t>
  </si>
  <si>
    <t>11043</t>
  </si>
  <si>
    <t>11046</t>
  </si>
  <si>
    <t>11047</t>
  </si>
  <si>
    <t>11048</t>
  </si>
  <si>
    <t>11049</t>
  </si>
  <si>
    <t>11050</t>
  </si>
  <si>
    <t>เลย</t>
  </si>
  <si>
    <t>10705</t>
  </si>
  <si>
    <t>11030</t>
  </si>
  <si>
    <t>11031</t>
  </si>
  <si>
    <t>11032</t>
  </si>
  <si>
    <t>11033</t>
  </si>
  <si>
    <t>11034</t>
  </si>
  <si>
    <t>11035</t>
  </si>
  <si>
    <t>11036</t>
  </si>
  <si>
    <t>11037</t>
  </si>
  <si>
    <t>11038</t>
  </si>
  <si>
    <t>11039</t>
  </si>
  <si>
    <t>11447</t>
  </si>
  <si>
    <t>14133</t>
  </si>
  <si>
    <t>28861</t>
  </si>
  <si>
    <t>สกลนคร</t>
  </si>
  <si>
    <t>10710</t>
  </si>
  <si>
    <t>11089</t>
  </si>
  <si>
    <t>11090</t>
  </si>
  <si>
    <t>11091</t>
  </si>
  <si>
    <t>11092</t>
  </si>
  <si>
    <t>11093</t>
  </si>
  <si>
    <t>11094</t>
  </si>
  <si>
    <t>11095</t>
  </si>
  <si>
    <t>11096</t>
  </si>
  <si>
    <t>11097</t>
  </si>
  <si>
    <t>11098</t>
  </si>
  <si>
    <t>11099</t>
  </si>
  <si>
    <t>11100</t>
  </si>
  <si>
    <t>11101</t>
  </si>
  <si>
    <t>11102</t>
  </si>
  <si>
    <t>11103</t>
  </si>
  <si>
    <t>11450</t>
  </si>
  <si>
    <t>21323</t>
  </si>
  <si>
    <t>หนองคาย</t>
  </si>
  <si>
    <t>10706</t>
  </si>
  <si>
    <t>11042</t>
  </si>
  <si>
    <t>11044</t>
  </si>
  <si>
    <t>11045</t>
  </si>
  <si>
    <t>11448</t>
  </si>
  <si>
    <t>21356</t>
  </si>
  <si>
    <t>28778</t>
  </si>
  <si>
    <t>28811</t>
  </si>
  <si>
    <t>28815</t>
  </si>
  <si>
    <t>หนองบัวลำภู</t>
  </si>
  <si>
    <t>10704</t>
  </si>
  <si>
    <t>10991</t>
  </si>
  <si>
    <t>10992</t>
  </si>
  <si>
    <t>10993</t>
  </si>
  <si>
    <t>10994</t>
  </si>
  <si>
    <t>23367</t>
  </si>
  <si>
    <t>อุดรธานี</t>
  </si>
  <si>
    <t>10671</t>
  </si>
  <si>
    <t>11013</t>
  </si>
  <si>
    <t>11014</t>
  </si>
  <si>
    <t>11015</t>
  </si>
  <si>
    <t>11016</t>
  </si>
  <si>
    <t>11017</t>
  </si>
  <si>
    <t>11018</t>
  </si>
  <si>
    <t>11019</t>
  </si>
  <si>
    <t>11020</t>
  </si>
  <si>
    <t>11021</t>
  </si>
  <si>
    <t>11022</t>
  </si>
  <si>
    <t>11023</t>
  </si>
  <si>
    <t>11024</t>
  </si>
  <si>
    <t>11025</t>
  </si>
  <si>
    <t>11026</t>
  </si>
  <si>
    <t>11027</t>
  </si>
  <si>
    <t>11028</t>
  </si>
  <si>
    <t>11029</t>
  </si>
  <si>
    <t>11446</t>
  </si>
  <si>
    <t>25058</t>
  </si>
  <si>
    <t>25059</t>
  </si>
  <si>
    <t>นครพนม,รพท.</t>
  </si>
  <si>
    <t>ปลาปาก,รพช.</t>
  </si>
  <si>
    <t>ท่าอุเทน,รพช.</t>
  </si>
  <si>
    <t>บ้านแพง,รพช.</t>
  </si>
  <si>
    <t>นาทม,รพช.</t>
  </si>
  <si>
    <t>เรณูนคร,รพช.</t>
  </si>
  <si>
    <t>นาแก,รพช.</t>
  </si>
  <si>
    <t>ศรีสงคราม,รพช.</t>
  </si>
  <si>
    <t>นาหว้า,รพช.</t>
  </si>
  <si>
    <t>โพนสวรรค์,รพช.</t>
  </si>
  <si>
    <t>ธาตุพนม,รพช.</t>
  </si>
  <si>
    <t>วังยาง,รพช.</t>
  </si>
  <si>
    <t>บึงกาฬ,รพท.</t>
  </si>
  <si>
    <t>พรเจริญ,รพช.</t>
  </si>
  <si>
    <t>โซ่พิสัย,รพช.</t>
  </si>
  <si>
    <t>เซกา,รพช.</t>
  </si>
  <si>
    <t>ปากคาด,รพช.</t>
  </si>
  <si>
    <t>บึงโขงหลง,รพช.</t>
  </si>
  <si>
    <t>ศรีวิไล,รพช.</t>
  </si>
  <si>
    <t>บุ่งคล้า,รพช.</t>
  </si>
  <si>
    <t>เลย,รพท.</t>
  </si>
  <si>
    <t>นาด้วง,รพช.</t>
  </si>
  <si>
    <t>เชียงคาน,รพช.</t>
  </si>
  <si>
    <t>ปากชม,รพช.</t>
  </si>
  <si>
    <t>นาแห้ว,รพช.</t>
  </si>
  <si>
    <t>ภูเรือ,รพช.</t>
  </si>
  <si>
    <t>ท่าลี่,รพช.</t>
  </si>
  <si>
    <t>วังสะพุง,รพช.</t>
  </si>
  <si>
    <t>ภูกระดึง,รพช.</t>
  </si>
  <si>
    <t>ภูหลวง,รพช.</t>
  </si>
  <si>
    <t>ผาขาว,รพช.</t>
  </si>
  <si>
    <t>ด่านซ้าย,รพช.</t>
  </si>
  <si>
    <t>เอราวัณ,รพช.</t>
  </si>
  <si>
    <t>หนองหิน,รพช.</t>
  </si>
  <si>
    <t>สกลนคร,รพศ.</t>
  </si>
  <si>
    <t>กุสุมาลย์,รพช.</t>
  </si>
  <si>
    <t>กุดบาก,รพช.</t>
  </si>
  <si>
    <t>อ.ฝั้น อาจาโร,รพช.</t>
  </si>
  <si>
    <t>พังโคน,รพช.</t>
  </si>
  <si>
    <t>วาริชภูมิ,รพช.</t>
  </si>
  <si>
    <t>นิคมน้ำอูน,รพช.</t>
  </si>
  <si>
    <t>วานรนิวาส,รพช.</t>
  </si>
  <si>
    <t>คำตากล้า,รพช.</t>
  </si>
  <si>
    <t>บ้านม่วง,รพช.</t>
  </si>
  <si>
    <t>อากาศอำนวย,รพช.</t>
  </si>
  <si>
    <t>ส่องดาว,รพช.</t>
  </si>
  <si>
    <t>เต่างอย,รพช.</t>
  </si>
  <si>
    <t>โคกศรีสุพรรณ,รพช.</t>
  </si>
  <si>
    <t>เจริญศิลป์,รพช.</t>
  </si>
  <si>
    <t>โพนนาแก้ว,รพช.</t>
  </si>
  <si>
    <t>สว่างแดนดิน,รพท.</t>
  </si>
  <si>
    <t>อ.แบน  ธนากโร,รพช.</t>
  </si>
  <si>
    <t>หนองคาย,รพท.</t>
  </si>
  <si>
    <t>โพนพิสัย,รพช.</t>
  </si>
  <si>
    <t>ศรีเชียงใหม่,รพช.</t>
  </si>
  <si>
    <t>สังคม,รพช.</t>
  </si>
  <si>
    <t>ท่าบ่อ,รพช.</t>
  </si>
  <si>
    <t>สระใคร,รพช.</t>
  </si>
  <si>
    <t>โพธิ์ตาก,รพช.</t>
  </si>
  <si>
    <t>เฝ้าไร่,รพช.</t>
  </si>
  <si>
    <t>รัตนวาปี,รพช.</t>
  </si>
  <si>
    <t>หนองบัวลำภู,รพท.</t>
  </si>
  <si>
    <t>นากลาง,รพช.</t>
  </si>
  <si>
    <t>โนนสัง,รพช.</t>
  </si>
  <si>
    <t>ศรีบุญเรือง,รพช.</t>
  </si>
  <si>
    <t>สุวรรณคูหา,รพช.</t>
  </si>
  <si>
    <t>นาวัง,รพช.</t>
  </si>
  <si>
    <t>อุดรธานี,รพศ.</t>
  </si>
  <si>
    <t>กุดจับ,รพช.</t>
  </si>
  <si>
    <t>หนองวัวซอ,รพช.</t>
  </si>
  <si>
    <t>กุมภวาปี,รพท.</t>
  </si>
  <si>
    <t>ห้วยเกิ้ง,รพช.</t>
  </si>
  <si>
    <t>โนนสะอาด,รพช.</t>
  </si>
  <si>
    <t>หนองหาน,รพช.</t>
  </si>
  <si>
    <t>ทุ่งฝน,รพช.</t>
  </si>
  <si>
    <t>ไชยวาน,รพช.</t>
  </si>
  <si>
    <t>ศรีธาตุ,รพช.</t>
  </si>
  <si>
    <t>วังสามหมอ,รพช.</t>
  </si>
  <si>
    <t>บ้านผือ,รพช.</t>
  </si>
  <si>
    <t>น้ำโสม,รพช.</t>
  </si>
  <si>
    <t>เพ็ญ,รพช.</t>
  </si>
  <si>
    <t>สร้างคอม,รพช.</t>
  </si>
  <si>
    <t>หนองแสง,รพช.</t>
  </si>
  <si>
    <t>นายูง,รพช.</t>
  </si>
  <si>
    <t>พิบูลย์รักษ์,รพช.</t>
  </si>
  <si>
    <t>บ้านดุง,รพช.</t>
  </si>
  <si>
    <t>กู่แก้ว,รพช.</t>
  </si>
  <si>
    <t>ประจักษ์ศิลปาคม,รพช.</t>
  </si>
  <si>
    <t>หน่วยบริการ</t>
  </si>
  <si>
    <t>จังหวัด</t>
  </si>
  <si>
    <t>Hcode</t>
  </si>
  <si>
    <t xml:space="preserve">ลำดับที่ </t>
  </si>
  <si>
    <t>เงินเดือนและค่าจ้างประจำ (LC1)</t>
  </si>
  <si>
    <t>ค่าจ้างลูกจ้างชั่วคราว + ค่าตอบแทนรวม (LC2)</t>
  </si>
  <si>
    <t>ค่าใช้จ่ายบุคลากรอื่น (L3)</t>
  </si>
  <si>
    <t xml:space="preserve">รายได้รวม </t>
  </si>
  <si>
    <t>สรุปรับ</t>
  </si>
  <si>
    <t>LC1/RW</t>
  </si>
  <si>
    <t>LC2/RW</t>
  </si>
  <si>
    <t>LC3/RW</t>
  </si>
  <si>
    <t>คำนวณ LC / RW</t>
  </si>
  <si>
    <t>คำนวณ LC / รายได้รวม</t>
  </si>
  <si>
    <t>LC1/รายได้รวม</t>
  </si>
  <si>
    <t>LC2/รายได้รวม</t>
  </si>
  <si>
    <t>LC3/รายได้รวม</t>
  </si>
  <si>
    <t>คำนวณ LC / จำนวนบุคลากร</t>
  </si>
  <si>
    <t>LC2/จำนวนบุคลากร</t>
  </si>
  <si>
    <t>LC3/จำนวนบุคลากร</t>
  </si>
  <si>
    <t>กลุ่มใหม่</t>
  </si>
  <si>
    <t>ระดับกลุ่มบริการ</t>
  </si>
  <si>
    <t>รพท.S &gt;400</t>
  </si>
  <si>
    <t>รพช.F2 30,000 - 60,000</t>
  </si>
  <si>
    <t>รพช.F2 &lt;=30,000</t>
  </si>
  <si>
    <t>รพช.F1 50,000-100,000</t>
  </si>
  <si>
    <t>รพช. M2 &gt;100</t>
  </si>
  <si>
    <t>รพช.F3 &lt;=15,000</t>
  </si>
  <si>
    <t>รพท.S &lt;=400</t>
  </si>
  <si>
    <t>รพช. M2 &lt;=100</t>
  </si>
  <si>
    <t>รพศ.A &gt;700 to &lt;1000</t>
  </si>
  <si>
    <t>รพช.F1 &lt;=50,000</t>
  </si>
  <si>
    <t>รพท. M1 &lt;=200</t>
  </si>
  <si>
    <t>รพท. M1 &gt;200</t>
  </si>
  <si>
    <t>รพช.F3 15,000-25,000</t>
  </si>
  <si>
    <t>รพช.F3 &gt;=25,000</t>
  </si>
  <si>
    <t>รพศ.A &gt;1000</t>
  </si>
  <si>
    <t xml:space="preserve">ค่าเฉลี่ย </t>
  </si>
  <si>
    <t>ค่า SD</t>
  </si>
  <si>
    <t>จำนวนบุคลากร HROPS ( 1 ตค.62)</t>
  </si>
  <si>
    <t xml:space="preserve">LC1/จำนวนบุคลากร </t>
  </si>
  <si>
    <t>ตารางคำนวณ ค่าใช้จ่ายบุคลากร ของหน่วยบริการใรเขตสุขภาพที่ 8</t>
  </si>
  <si>
    <t>Total RW</t>
  </si>
  <si>
    <t>ค่า Factor</t>
  </si>
  <si>
    <t>RW OP</t>
  </si>
  <si>
    <t>NewCode</t>
  </si>
  <si>
    <t>CodeL1</t>
  </si>
  <si>
    <t>Account1</t>
  </si>
  <si>
    <t>รายได้แผ่นดิน-เงินชดใช้จากการผิดสัญญาการศึกษาและดูงาน</t>
  </si>
  <si>
    <t>รายได้แผ่นดิน-ค่าปรับอื่น</t>
  </si>
  <si>
    <t>รายได้ค่าธรรมเนียมการบริการอื่น</t>
  </si>
  <si>
    <t>รายได้ค่าเช่าอสังหา ริมทรัพย์จากบุคคลภายนอก</t>
  </si>
  <si>
    <t>รายได้แผ่นดิน-ค่าขายของเบ็ดเตล็ด</t>
  </si>
  <si>
    <t>รายได้ดอกเบี้ยเงินฝากที่สถาบันการเงิน</t>
  </si>
  <si>
    <t>รายรับจากการขายอาคารและสิ่งปลูกสร้าง</t>
  </si>
  <si>
    <t>รายรับจากการขายครุภัณฑ์</t>
  </si>
  <si>
    <t>รายได้เงินเหลือจ่ายปีเก่า</t>
  </si>
  <si>
    <t>รายได้แผ่นดิน-ค่าปรับอื่นจ่ายคืน</t>
  </si>
  <si>
    <t>รายได้จากการจำหน่ายยาสมุนไพร -บุคคลภายนอก</t>
  </si>
  <si>
    <t>รายได้จากการจำหน่ายสินค้าอื่น ๆ -บุคคลภายนอก</t>
  </si>
  <si>
    <t>รายได้จากการจำหน่ายยาสมุนไพร -หน่วยงานภาครัฐ</t>
  </si>
  <si>
    <t>รายได้จากการจำหน่ายสินค้าอื่น ๆ -หน่วยงานภาครัฐ</t>
  </si>
  <si>
    <t>รายได้ค่าสิ่งส่งตรวจ - บุคคลภายนอก</t>
  </si>
  <si>
    <t>รายได้ค่าตรวจสุขภาพ - บุคคลภายนอก</t>
  </si>
  <si>
    <t>รายได้ค่าสิ่งส่งตรวจ - หน่วยงานภาครัฐ</t>
  </si>
  <si>
    <t>รายได้ค่าตรวจสุขภาพ-หน่วยงานภาครัฐ</t>
  </si>
  <si>
    <t>รายได้จากระบบปฏิบัติการฉุกเฉิน (EMS)</t>
  </si>
  <si>
    <t xml:space="preserve">รายได้สนับสนุนยาและอื่น ๆ </t>
  </si>
  <si>
    <t>รายได้ค่ารักษาเบิกต้นสังกัด OP</t>
  </si>
  <si>
    <t>รายได้ค่ารักษาเบิกต้นสังกัด IP</t>
  </si>
  <si>
    <t>รายได้ค่ารักษาชำระเงิน OP</t>
  </si>
  <si>
    <t>รายได้ค่ารักษาชำระเงิน IP</t>
  </si>
  <si>
    <t>รายได้ค่ารักษาเบิกจ่ายตรง- หน่วยงานอื่น - OP</t>
  </si>
  <si>
    <t>รายได้ค่ารักษาเบิกจ่ายตรงหน่วยงานอื่น- IP</t>
  </si>
  <si>
    <t>ส่วนต่างค่ารักษาที่สูงกว่าข้อตกลงในการจ่ายตาม DRG -เบิกจ่ายตรง หน่วยงานอื่น</t>
  </si>
  <si>
    <t>ส่วนต่างค่ารักษาที่ต่ำกว่าข้อตกลงในการจ่ายตาม DRG -เบิกจ่ายตรง หน่วยงานอื่น</t>
  </si>
  <si>
    <t>รายได้ค่ารักษาเบิกจ่ายตรงกรมบัญชีกลาง OP</t>
  </si>
  <si>
    <t>รายได้ค่ารักษาเบิกจ่ายตรงกรมบัญชีกลาง IP</t>
  </si>
  <si>
    <t>ส่วนต่างค่ารักษาที่สูงกว่าข้อตกลงในการจ่ายตาม DRG -เบิกจ่ายตรงกรมบัญชีกลาง</t>
  </si>
  <si>
    <t>ส่วนต่างค่ารักษาที่ต่ำกว่าข้อตกลงในการจ่ายตาม DRG -เบิกจ่ายตรงกรมบัญชีกลาง</t>
  </si>
  <si>
    <t>รายได้ค่ารักษา พรบ.รถ OP</t>
  </si>
  <si>
    <t>รายได้ค่ารักษา พรบ.รถ IP</t>
  </si>
  <si>
    <t>รายได้ค่ารักษาเบิกจ่ายตรง- อปท. OP</t>
  </si>
  <si>
    <t>รายได้ค่ารักษาเบิกจ่ายตรงอปท. IP</t>
  </si>
  <si>
    <t>ส่วนต่างค่ารักษาที่สูงกว่าข้อตกลงในการจ่ายตาม DRG -เบิกจ่ายตรง อปท.</t>
  </si>
  <si>
    <t>ส่วนต่างค่ารักษาที่ต่ำกว่าข้อตกลงในการจ่ายตาม DRG -เบิกจ่ายตรง อปท.</t>
  </si>
  <si>
    <t>รายได้ค่ารักษาเบิกจ่ายตรง-  อปท.รูปแบบพิเศษ OP</t>
  </si>
  <si>
    <t>รายได้ค่ารักษาเบิกจ่ายตรง- อปท.รูปแบบพิเศษ IP</t>
  </si>
  <si>
    <t xml:space="preserve">ส่วนต่างค่ารักษาที่สูงกว่าข้อตกลงในการจ่ายตาม DRG -เบิกจ่ายตรง (พนักงานส่วนท้องถิ่นรูปแบบพิเศษ) </t>
  </si>
  <si>
    <t xml:space="preserve">ส่วนต่างค่ารักษาที่ต่ำกว่าข้อตกลงในการจ่ายตาม DRG -เบิกจ่ายตรง (พนักงานส่วนท้องถิ่นรูปแบบพิเศษ) </t>
  </si>
  <si>
    <t>รายได้ค่ารักษา UC -OP  ใน CUP</t>
  </si>
  <si>
    <t xml:space="preserve">รายได้ค่ารักษา UC-IP  </t>
  </si>
  <si>
    <t>รายได้ค่ารักษา UC - OP นอก CUP ในจังหวัด</t>
  </si>
  <si>
    <t>รายได้ค่ารักษา UC-OP  นอก CUP ต่างจังหวัด</t>
  </si>
  <si>
    <t>รายได้ค่ารักษาUC-OP ต่างสังกัด สป.</t>
  </si>
  <si>
    <t>รายได้กองทุน UC (งบลงทุน)</t>
  </si>
  <si>
    <t>รายได้กองทุน UC - OP แบบเหมาจ่ายต่อผู้มีสิทธิ</t>
  </si>
  <si>
    <t>รายได้กองทุน UC-OP ตามเกณฑ์คุณภาพผลงานบริการ</t>
  </si>
  <si>
    <t>รายได้กองทุน UC - P&amp;P แบบเหมาจ่ายต่อผู้มีสิทธิ</t>
  </si>
  <si>
    <t>รายได้กองทุน UC เฉพาะโรคอื่น</t>
  </si>
  <si>
    <t>รายได้กองทุน UC-P&amp;P อื่น</t>
  </si>
  <si>
    <t xml:space="preserve">รายได้กองทุน UC อื่น </t>
  </si>
  <si>
    <t>ส่วนต่างค่ารักษาที่สูงกว่าเหมาจ่ายรายหัว - กองทุน UC OP</t>
  </si>
  <si>
    <t>ส่วนต่างค่ารักษาที่สูงกว่าข้อตกลงในการจ่ายตาม DRG-กองทุน UC -IP</t>
  </si>
  <si>
    <t>ส่วนต่างค่ารักษาที่ต่ำกว่าข้อตกลงในการจ่ายตาม DRG-กองทุน UC -IP</t>
  </si>
  <si>
    <t>ส่วนต่างค่ารักษาที่สูงกว่าข้อตกลงในการตามจ่าย UC OP</t>
  </si>
  <si>
    <t>ส่วนต่างค่ารักษาที่ต่ำกว่าข้อตกลงในการตามจ่าย UC OP</t>
  </si>
  <si>
    <t xml:space="preserve">รายได้ค่ารักษาด้านการสร้างเสริมสุขภาพและป้องกันโรค (P&amp;P) </t>
  </si>
  <si>
    <t>รายได้กองทุน UC-บริการพื้นที่เฉพาะ</t>
  </si>
  <si>
    <t>รายได้กองทุน UC (CF)</t>
  </si>
  <si>
    <t>รายได้ค่ารักษา UC- OP-  บริการกรณีเฉพาะ (CR)</t>
  </si>
  <si>
    <t>รายได้ค่ารักษา UC - IP  บริการกรณีเฉพาะ (CR)</t>
  </si>
  <si>
    <t>ส่วนต่างค่ารักษาที่สูงกว่าข้อตกลงในการจ่ายตามDRG กองทุน UC (บริการเฉพาะ)  CR- IP</t>
  </si>
  <si>
    <t>ส่วนต่างค่ารักษาที่ต่ำกว่าข้อตกลงในการจ่ายตาม DRG กองทุน UC (บริการเฉพาะ)  CR- IP</t>
  </si>
  <si>
    <t>รายได้กองทุน UC-P&amp;P ตามเกณฑ์คุณภาพผลงานบริการ</t>
  </si>
  <si>
    <t>รายได้จากการยกหนี้กรณีส่งต่อผู้ป่วยระหว่างรพ.</t>
  </si>
  <si>
    <t>ส่วนต่างค่ารักษาที่สูงกว่าเหมาจ่ายรายหัว - กองทุน UC P&amp;P</t>
  </si>
  <si>
    <t xml:space="preserve">ส่วนต่างค่ารักษาที่สูงกว่าข้อตกลงตามหลักเกณฑ์การจ่ายกองทุนUC-บริการเฉพาะ (CR) - OP </t>
  </si>
  <si>
    <t xml:space="preserve">ส่วนต่างค่ารักษาที่ต่ำกว่าข้อตกลงตามหลักเกณฑ์การจ่ายกองทุนUC-บริการเฉพาะ (CR) -OP </t>
  </si>
  <si>
    <t>รายได้ค่ารักษา OP Refer</t>
  </si>
  <si>
    <t>ส่วนปรับลดค่าแรง OP</t>
  </si>
  <si>
    <t>ส่วนปรับลดค่าแรง IP</t>
  </si>
  <si>
    <t>ส่วนปรับลดค่าแรง PP</t>
  </si>
  <si>
    <t>รายได้กองทุนประกันสังคม</t>
  </si>
  <si>
    <t>รายได้ค่ารักษาประกันสังคม OP-เครือข่าย</t>
  </si>
  <si>
    <t>รายได้ค่ารักษาประกันสังคม IP-เครือข่าย</t>
  </si>
  <si>
    <t>รายได้ค่ารักษาประกันสังคม OP-นอกเครือข่าย</t>
  </si>
  <si>
    <t>รายได้ค่ารักษาประกันสังคม IP-นอกเครือข่าย</t>
  </si>
  <si>
    <t>รายได้ค่ารักษาประกันสังคม-กองทุนทดแทน</t>
  </si>
  <si>
    <t>รายได้ค่ารักษาประกันสังคม 72 ชั่วโมงแรก</t>
  </si>
  <si>
    <t>รายได้ค่ารักษาประกันสังคม-ค่าใช้จ่ายสูง/อุบัติเหตุ/ฉุกเฉิน OP</t>
  </si>
  <si>
    <t>รายได้ค่ารักษาประกันสังคม-ค่าใช้จ่ายสูง IP</t>
  </si>
  <si>
    <t>ส่วนต่างค่ารักษาที่สูงกว่าเหมาจ่ายรายหัว - กองทุนประกันสังคม - OP</t>
  </si>
  <si>
    <t>ส่วนต่างค่ารักษาที่สูงกว่าข้อตกลงตามหลักเกณฑ์การจ่าย - กองทุนประกันสังคม - IP</t>
  </si>
  <si>
    <t>ส่วนต่างค่ารักษาที่สูงกว่าข้อตกลงในการจ่ายตาม กองทุนประกันสังคม</t>
  </si>
  <si>
    <t xml:space="preserve">ส่วนต่างค่ารักษาที่ต่ำกว่าข้อตกลงในการจ่ายตาม กองทุนประกันสังคม </t>
  </si>
  <si>
    <t>รายได้ค่าบริหารจัดการประกันสังคม</t>
  </si>
  <si>
    <t>รายได้ค่าตอบแทนและพัฒนากิจการ</t>
  </si>
  <si>
    <t>รายได้กองทุนแรงงานต่างด้าว</t>
  </si>
  <si>
    <t>รายได้ค่ารักษาแรงงานต่างด้าว OP</t>
  </si>
  <si>
    <t>รายได้ค่ารักษาแรงงานต่างด้าว IP</t>
  </si>
  <si>
    <t>ส่วนต่างค่ารักษาที่สูงกว่ากองทุนเหมาจ่ายรายหัว - กองทุนแรงงานต่างด้าว - OP</t>
  </si>
  <si>
    <t>ส่วนต่างค่ารักษาที่สูงกว่ากองทุนเหมาจ่ายรายหัว - กองทุนแรงงานต่างด้าว - IP</t>
  </si>
  <si>
    <t>รายได้ค่ารักษาแรงงานต่างด้าว-เบิกจากส่วนกลาง OP</t>
  </si>
  <si>
    <t>ส่วนต่างค่ารักษาที่สูงกว่าข้อตกลงในการจ่ายตาม DRG -แรงงานต่างด้าว - IP</t>
  </si>
  <si>
    <t>ส่วนต่างค่ารักษาที่ต่ำกว่าข้อตกลงในการจ่ายตาม DRG -แรงงานต่างด้าว - IP</t>
  </si>
  <si>
    <t xml:space="preserve">รายได้ค่ารักษาแรงงานต่างด้าว OP นอก CUP </t>
  </si>
  <si>
    <t>รายได้ค่ารักษาแรงงานต่างด้าว IP นอก CUP</t>
  </si>
  <si>
    <t>รายได้ค่ารักษาแรงงานต่างด้าว-เบิกจากส่วนกลาง IP</t>
  </si>
  <si>
    <t>ส่วนต่างค่ารักษาที่สูงกว่าข้อตกลงในการจ่ายตามหลักเกณฑ์ฯ เงินประกันสุขภาพคนต่างด้าว/แรงงานต่างด้าว OP</t>
  </si>
  <si>
    <t>รายได้ค่าตรวจสุขภาพแรงงานต่างด้าว</t>
  </si>
  <si>
    <t>รายได้ค่าบริหารจัดการแรงงานต่างด้าว</t>
  </si>
  <si>
    <t>รายได้แรงงานต่างด้าว- ค่าบริการทางการแพทย์(P&amp;P)</t>
  </si>
  <si>
    <t>ส่วนต่างค่ารักษาที่ต่ำกว่าข้อตกลงในการจ่ายตามหลักเกณฑ์ฯ เงินประกันสุขภาพคนต่างด้าว/แรงงานต่างด้าว OP</t>
  </si>
  <si>
    <t>รายได้ค่ารักษาบุคคลที่มีปัญหาสถานะและสิทธิ OP นอก CUP</t>
  </si>
  <si>
    <t>รายได้ค่ารักษาบุคคลที่มีปัญหาสถานะและสิทธิ  - เบิกจากส่วนกลาง OP</t>
  </si>
  <si>
    <t xml:space="preserve">ส่วนต่างค่ารักษาพยาบาลที่สูงกว่าข้อตกลงในการจ่ายตามหลักเกณฑ์ฯ - บุคคลที่มีปัญหาสถานะและสิทธิ OP </t>
  </si>
  <si>
    <t>ส่วนต่างค่ารักษาที่สูงกว่าข้อตกลงในการจ่ายตาม DRG บุคคลที่มีปัญหาสถานะและสิทธิ</t>
  </si>
  <si>
    <t>ส่วนต่างค่ารักษาที่ต่ำกว่าข้อตกลงในการจ่ายตาม DRG บุคคลที่มีปัญหาสถานะและสิทธิ</t>
  </si>
  <si>
    <t>รายได้ค่ารักษา-บุคคลที่มีปัญหาสถานะและสิทธิ OP ใน CUP</t>
  </si>
  <si>
    <t>รายได้ค่ารักษาบุคคลที่มีปัญหาสถานะและสิทธิ  - เบิกจากส่วนกลาง IP</t>
  </si>
  <si>
    <t>ส่วนต่างค่ารักษาที่สูงกว่าเหมาจ่ายรายหัว-เงินอุดหนุนบุคคลที่มีปัญหาและสถานะและสิทธิ OP ใน CUP</t>
  </si>
  <si>
    <t>รายได้เงินอุดหนุนเหมาจ่ายรายหัวสำหรับบุคคลที่มีปัญหาสถานะและสิทธิ</t>
  </si>
  <si>
    <t>รายได้เงินนอกงบประมาณ</t>
  </si>
  <si>
    <t>รายได้ค่าเช่าอสังหาริมทรัพย์</t>
  </si>
  <si>
    <t>รายได้ค่าเช่าอื่น</t>
  </si>
  <si>
    <t>รายได้จากการช่วยเหลือเพื่อการดำเนินงานจาก อปท.</t>
  </si>
  <si>
    <t>รายได้จากการช่วยเหลือเพื่อการดำเนินงานอื่น</t>
  </si>
  <si>
    <t>รายได้จากการช่วยเหลือเพื่อการลงทุนจากอปท.</t>
  </si>
  <si>
    <t>รายได้จากการช่วยเหลือเพื่อการลงทุนอื่น</t>
  </si>
  <si>
    <t>รายได้จากการรับบริจาค-เงินสดและรายการเทียบเท่าเงินสด</t>
  </si>
  <si>
    <t>รายได้จากการรับบริจาค-สินทรัพย์อื่น</t>
  </si>
  <si>
    <t>พักรับเงินงบอุดหนุน</t>
  </si>
  <si>
    <t>รายได้ดอกเบี้ยจากสถาบันการเงิน</t>
  </si>
  <si>
    <t>รายรับจากการขายวัสดุที่ใช้แล้ว</t>
  </si>
  <si>
    <t>บัญชีรายได้ระหว่างหน่วยงาน - หน่วยงานรับเงินงบบุคลากรจากรัฐบาล</t>
  </si>
  <si>
    <t>บัญชีรายได้ระหว่างหน่วยงาน - หน่วยงานรับเงินงบลงทุนจากรัฐบาล</t>
  </si>
  <si>
    <t>บัญชีรายได้ระหว่างหน่วยงาน - หน่วยงานรับเงินงบดำเนินงานจากรัฐบาล</t>
  </si>
  <si>
    <t>บัญชีรายได้ระหว่างหน่วยงาน - หน่วยงานรับเงินงบอุดหนุนจากรัฐบาล</t>
  </si>
  <si>
    <t>บัญชีรายได้ระหว่างหน่วยงาน - หน่วยงานรับเงินงบรายจ่ายอื่นจากรัฐบาล</t>
  </si>
  <si>
    <t>บัญชีรายได้ระหว่างหน่วยงาน - หน่วยงานรับเงินงบกลางจากรัฐบาล</t>
  </si>
  <si>
    <t>บัญชีรายได้ระหว่างหน่วยงาน - หน่วยงานรับเงินกู้จากรัฐบาล</t>
  </si>
  <si>
    <t>รายได้ระหว่างหน่วยงาน-หน่วยงานรับเงินนอกงบประมาณจากกรมบัญชีกลาง</t>
  </si>
  <si>
    <t>รายได้ระหว่างหน่วยงาน-ปรับเงินฝากคลัง</t>
  </si>
  <si>
    <t>รายได้ระหว่างหน่วยงาน-หน่วยงานรับเงินจากหน่วยงานอื่น</t>
  </si>
  <si>
    <t>รายได้ระหว่างหน่วยงาน - หน่วยงานรับเงินถอนคืนรายได้จากรัฐบาล</t>
  </si>
  <si>
    <t>รายได้ระหว่างหน่วยงาน -เงินทดรองราชการ</t>
  </si>
  <si>
    <t>รายได้ระหว่างกัน-ภายในกรมเดียวกัน</t>
  </si>
  <si>
    <t>หนี้สูญได้รับคืน</t>
  </si>
  <si>
    <t>รายได้ค่าปรับ</t>
  </si>
  <si>
    <t>รายได้ค่าวัสดุ/อุปกรณ์/น้ำยา-หน่วยงานภาครัฐ</t>
  </si>
  <si>
    <t>รายได้ค่าวัสดุ/อุปกรณ์/น้ำยา-บุคคลภายนอก</t>
  </si>
  <si>
    <t>รายได้ค่าใบรับรองแพทย์</t>
  </si>
  <si>
    <t>รายได้จากเงินโครงการผลิตแพทย์</t>
  </si>
  <si>
    <t>รายได้จากโครงการผลิตบุคลากรทางการแพทย์</t>
  </si>
  <si>
    <t>รายได้ลักษณะอื่น</t>
  </si>
  <si>
    <t>รายได้ค่าธรรมเนียม</t>
  </si>
  <si>
    <t>รายได้อื่น-สินค้ารับโอนจาก สสจ./ รพศ./รพท./รพช./รพ.สต.</t>
  </si>
  <si>
    <t>รายได้อื่น-วัสดุรับโอนจาก สสจ./รพศ./รพท./รพช./รพ.สต.</t>
  </si>
  <si>
    <t>รายได้อื่น-ครุภัณฑ์ ที่ดินและสิ่งก่อสร้างรับโอนจาก สสจ./รพศ./รพท./รพช./รพ.สต.</t>
  </si>
  <si>
    <t>รายได้อื่น-เงินนอกงบประมาณรับโอนจาก สสจ./รพศ./รพท./รพช./รพ.สต.</t>
  </si>
  <si>
    <t>รายได้อื่น-เงินงบประมาณงบลงทุน รับโอนจาก สสจ./รพศ./รพท./รพช./รพ.สต.</t>
  </si>
  <si>
    <t>รายได้อื่น-เงินงบประมาณงบดำเนินงานรับโอนจาก สสจ./รพศ./รพท./รพช. / รพ.สต.</t>
  </si>
  <si>
    <t>รายได้อื่น-เงินงบประมาณงบอุดหนุนรับโอนจาก สสจ./รพศ. /รพท./รพช. /รพ.สต</t>
  </si>
  <si>
    <t>รายได้อื่น-เงินงบประมาณงบรายจ่ายอื่นรับโอนจาก สสจ./รพศ. /รพท./รพช. /   รพ.สต.</t>
  </si>
  <si>
    <t>รายได้อื่น-เงินงบประมาณงบกลางรับโอนจาก สสจ./รพศ. /รพท./รพช. /รพ.สต.</t>
  </si>
  <si>
    <t>รายได้ค่าธรรมเนียม UC</t>
  </si>
  <si>
    <t>เงินเดือนข้าราชการ(บริการ)</t>
  </si>
  <si>
    <t>เงินเดือนข้าราชการ(สนับสนุน)</t>
  </si>
  <si>
    <t>เงินประจำตำแหน่งระดับสูง/ระดับ กลาง(สนับสนุน)</t>
  </si>
  <si>
    <t>เงินประจำตำแหน่งวิชาชีพเฉพาะ(บริการ)</t>
  </si>
  <si>
    <t>เงินประจำตำแหน่งผู้เชี่ยวชาญ (บริการ)</t>
  </si>
  <si>
    <t>ค่าล่วงเวลา(สนับสนุน)</t>
  </si>
  <si>
    <t>เงินตอบแทนพิเศษของข้าราชการผู้ได้รับเงินเดือนถึงขั้นสูงสุดของอันดับ(บริการ)</t>
  </si>
  <si>
    <t>เงินตอบแทนพิเศษของข้าราชการผู้ได้รับเงินเดือนถึงขั้นสูงสุดของอันดับ(สนับสนุน)</t>
  </si>
  <si>
    <t>เงินตอบแทนพิเศษของลูกจ้างประจำผู้ได้รับค่าจ้างถึงขั้นสูงสุดของตำแหน่ง(บริการ)</t>
  </si>
  <si>
    <t>เงินตอบแทนพิเศษของลูกจ้างประจำผู้ได้รับค่าจ้างถึงขั้นสูงสุดของตำแหน่ง(สนับสนุน)</t>
  </si>
  <si>
    <t>ค่าจ้างประจำ(บริการ)</t>
  </si>
  <si>
    <t>ค่าจ้างประจำ(สนับสนุน)</t>
  </si>
  <si>
    <t>ค่าจ้างชั่วคราว(บริการ)</t>
  </si>
  <si>
    <t>ค่าจ้างชั่วคราว(สนับสนุน)</t>
  </si>
  <si>
    <t>ค่าจ้างพนักงานกระทรวงสาธารณสุข (บริการ)</t>
  </si>
  <si>
    <t>ค่าจ้างพนักงานกระทรวงสาธารณสุข (สนับสนุน)</t>
  </si>
  <si>
    <t>ค่าจ้างเหมาบุคลากร (บริการ)</t>
  </si>
  <si>
    <t>ค่าจ้างเหมาบุคลากร (สนับสนุน)</t>
  </si>
  <si>
    <t>เงินค่าตอบแทนพนักงานราชการ (บริการ)</t>
  </si>
  <si>
    <t>เงินค่าตอบแทนพนักงานราชการ (สนับสนุน)</t>
  </si>
  <si>
    <t>เงินค่าครองชีพสำหรับข้าราชการ (บริการ)</t>
  </si>
  <si>
    <t>เงินค่าครองชีพสำหรับข้าราชการ(สนับสนุน)</t>
  </si>
  <si>
    <t>เงินค่าครองชีพสำหรับลูกจ้างประจำ(บริการ)</t>
  </si>
  <si>
    <t>เงินค่าครองชีพสำหรับลูกจ้างประจำ(สนับสนุน)</t>
  </si>
  <si>
    <t>เงินค่าครองชีพสำหรับพนักงานราชการ(บริการ)</t>
  </si>
  <si>
    <t>เงินค่าครองชีพสำหรับพนักงานราชการ(สนับสนุน)</t>
  </si>
  <si>
    <t>เงินตอบแทนรายเดือนสำหรับข้าราชการเท่ากับอัตราเงินประจำตำแหน่ง (บริการ)</t>
  </si>
  <si>
    <t>เงินตอบแทนชำนาญการพิเศษที่ไม่ใช่วิชาชีพ (สนับสนุน)</t>
  </si>
  <si>
    <t xml:space="preserve">ค่าตอบแทนในการปฏิบัติงานเวรหรือผลัดบ่ายและหรือผลัดดึกของพยาบาล </t>
  </si>
  <si>
    <t>เงินช่วยพิเศษกรณีเสียชีวิต</t>
  </si>
  <si>
    <t>เงินทำขวัญข้าราชการและลูกจ้าง</t>
  </si>
  <si>
    <t>เงินชดเชยสมาชิก กบข.</t>
  </si>
  <si>
    <t>เงินสมทบ กบข.</t>
  </si>
  <si>
    <t>เงินสมทบ กสจ.</t>
  </si>
  <si>
    <t>เงินสมทบกองทุนประกันสังคมส่วนของนายจ้าง (เงินงบประมาณ)</t>
  </si>
  <si>
    <t>เงินสมทบกองทุนประกันสังคมส่วนของนายจ้าง (เงินนอกงบประมาณ)</t>
  </si>
  <si>
    <t>ค่าเช่าบ้าน</t>
  </si>
  <si>
    <t xml:space="preserve">เงินสมทบกองทุนสำรองเลี้ยงชีพพนักงานและเจ้าหน้าที่รัฐ </t>
  </si>
  <si>
    <t>ค่าตอบแทนเพิ่มพิเศษสำหรับผู้ปฏิบัติงานด้านสาธารณสุข (พตส.-เงินงบประมาณ)</t>
  </si>
  <si>
    <t>ค่าตอบแทนเพิ่มพิเศษสำหรับผู้ปฏิบัติงานด้านสาธารณสุข (พตส.-เงินนอกงบประมาณ)</t>
  </si>
  <si>
    <t>ค่าตอบแทนตามผลการปฏิบัติงาน (บริการ) - เงินงบประมาณ</t>
  </si>
  <si>
    <t>ค่าตอบแทนตามผลการปฏิบัติงาน (สนับสนุน) - เงินงบประมาณ</t>
  </si>
  <si>
    <t>ค่าตอบแทนการปฏิบัติงานในลักษณะค่าเบี้ยเลี้ยงเหมาจ่าย (บริการ)-เงินงบประมาณ</t>
  </si>
  <si>
    <t>ค่าตอบแทนการปฏิบัติงานในลักษณะค่าเบี้ยเลี้ยงเหมาจ่าย (สนับสนุน)-เงินงบประมาณ</t>
  </si>
  <si>
    <t>ค่าตอบแทนตามผลการปฏิบัติงาน (บริการ) - เงินนอกงบประมาณ</t>
  </si>
  <si>
    <t>ค่าตอบแทนตามผลการปฏิบัติงาน (สนับสนุน)  - เงินนอกงบประมาณ</t>
  </si>
  <si>
    <t>ค่าตอบแทนการปฏิบัติงานในลักษณะค่าเบี้ยเลี้ยงเหมาจ่าย (บริการ)  - เงินนอกงบประมาณ</t>
  </si>
  <si>
    <t>ค่าตอบแทนการปฏิบัติงานในลักษณะค่าเบี้ยเลี้ยงเหมาจ่าย (สนับสนุน)  - เงินนอกงบประมาณ</t>
  </si>
  <si>
    <t>ค่าตอบแทนพิเศษชายแดนภาคใต้ (บริการ)</t>
  </si>
  <si>
    <t>เงินสมทบกองทุนทดแทน-เงินงบประมาณ</t>
  </si>
  <si>
    <t>เงินสมทบกองทุนทดแทน-เงินนอกประมาณ</t>
  </si>
  <si>
    <t>เงินเพิ่มสำหรับตำแหน่งที่มีเหตุพิเศษ  (บริการ)</t>
  </si>
  <si>
    <t>เงินเพิ่มสำหรับตำแหน่งที่มีเหตุพิเศษ  (สนับสนุน)</t>
  </si>
  <si>
    <t>เงินช่วยการศึกษาบุตร</t>
  </si>
  <si>
    <t>เงินช่วยค่ารักษา พยาบาลประเภทผู้ป่วยนอก ร.พ.รัฐ สำหรับผู้มีสิทธิตามกฎหมายยกเว้นผู้รับเบี้ยหวัด/บำนาญ</t>
  </si>
  <si>
    <t>เงินช่วยค่ารักษา พยาบาลประเภทผู้ป่วยใน ร.พ.รัฐ สำหรับผู้มีสิทธิตามกฎหมายยกเว้นผู้รับเบี้ยหวัด/บำนาญ</t>
  </si>
  <si>
    <t>เงินช่วยค่ารักษา พยาบาลประเภทผู้ป่วยนอก ร.พ.เอกชนสำหรับผู้มีสิทธิตามกฎหมายยกเว้นผู้รับเบี้ยหวัด /บำนาญ</t>
  </si>
  <si>
    <t>เงินช่วยค่ารักษา พยาบาลประเภทผู้ป่วยในร.พ.เอกชนสำหรับผู้มีสิทธิตามกฎหมายยกเว้นผู้รับเบี้ยหวัด /บำนาญ</t>
  </si>
  <si>
    <t>เงินช่วยเหลือค่ารักษาพยาบาลตามกฎหมายสงเคราะห์ข้าราชการ</t>
  </si>
  <si>
    <t>บำเหน็จตกทอด</t>
  </si>
  <si>
    <t>เงินช่วยพิเศษกรณีผู้รับบำนาญเสียชีวิต</t>
  </si>
  <si>
    <t>บำนาญตกทอด</t>
  </si>
  <si>
    <t>เงินช่วยค่ารักษา พยาบาลประเภทผู้ป่วยนอก ร.พ.รัฐ สำหรับผู้รับเบี้ยหวัด /บำนาญตามกฎหมาย</t>
  </si>
  <si>
    <t>เงินช่วยค่ารักษา พยาบาลประเภทผู้ป่วยใน ร.พ.รัฐ สำหรับผู้รับเบี้ยหวัด /บำนาญตามกฎหมาย</t>
  </si>
  <si>
    <t>เงินช่วยค่ารักษา พยาบาลประเภทผู้ป่วยนอก ร.พ.เอกชน สำหรับผู้รับเบี้ยหวัด/บำนาญตามกฎหมาย</t>
  </si>
  <si>
    <t>เงินช่วยค่ารักษา พยาบาลประเภทผู้ป่วยใน ร.พ.เอกชน สำหรับผู้รับเบี้ยหวัด/บำนาญตามกฎหมาย</t>
  </si>
  <si>
    <t>ค่าใช้จ่ายทุนการ ศึกษา-ในประเทศ</t>
  </si>
  <si>
    <t>ค่าใช้จ่ายด้านการฝึกอบรม-ในประเทศ (เงินงบประมาณ)</t>
  </si>
  <si>
    <t>ค่าใช้จ่ายด้านการฝึกอบรม-ในประเทศ (เงินนอกงบประมาณ)</t>
  </si>
  <si>
    <t>ค่าใช้จ่ายด้านการฝึกอบรม-บุคคลภายนอก (เงินงบประมาณ)</t>
  </si>
  <si>
    <t>ค่าใช้จ่ายด้านการฝึกอบรม-บุคคลภายนอก (เงินนอกงบบระมาณ)</t>
  </si>
  <si>
    <t>ค่าเบี้ยเลี้ยง-ในประเทศ (เงินงบประมาณ)</t>
  </si>
  <si>
    <t>ค่าเบี้ยเลี้ยง-ในประเทศ (เงินนอกงบประมาณ)</t>
  </si>
  <si>
    <t>ค่าที่พัก-ในประเทศ (เงินงบประมาณ)</t>
  </si>
  <si>
    <t>ค่าที่พัก-ในประเทศ (เงินนอกงบประมาณ)</t>
  </si>
  <si>
    <t>ค่าใช้จ่ายเดินทางอื่น -ในประเทศ (เงินงบประมาณ)</t>
  </si>
  <si>
    <t>ค่าใช้จ่ายเดินทางอื่น -ในประเทศ (เงินนอกงบประมาณ)</t>
  </si>
  <si>
    <t>วัสดุสำนักงานใช้ไป</t>
  </si>
  <si>
    <t>วัสดุยานพาหนะและขนส่งใช้ไป</t>
  </si>
  <si>
    <t>วัสดุไฟฟ้าและวิทยุใช้ไป</t>
  </si>
  <si>
    <t>วัสดุโฆษณาและเผยแพร่ใช้ไป</t>
  </si>
  <si>
    <t>วัสดุคอมพิวเตอร์ใช้ไป</t>
  </si>
  <si>
    <t>วัสดุงานบ้านงานครัวใช้ไป</t>
  </si>
  <si>
    <t>วัสดุก่อสร้างใช้ไป</t>
  </si>
  <si>
    <t>วัสดุอื่นใช้ไป</t>
  </si>
  <si>
    <t>สินค้าใช้ไป</t>
  </si>
  <si>
    <t>ค่าซ่อมแซมอาคารและสิ่งปลูกสร้าง</t>
  </si>
  <si>
    <t>ค่าซ่อมแซมครุภัณฑ์สำนักงาน</t>
  </si>
  <si>
    <t>ค่าซ่อมแซมครุภัณฑ์ยานพาหนะและขนส่ง</t>
  </si>
  <si>
    <t>ค่าซ่อมแซมครุภัณฑ์ไฟฟ้าและวิทยุ</t>
  </si>
  <si>
    <t>ค่าซ่อมแซมครุภัณฑ์โฆษณาและเผยแพร่</t>
  </si>
  <si>
    <t>ค่าซ่อมแซมครุภัณฑ์วิทยาศาสตร์และการแพทย์</t>
  </si>
  <si>
    <t>ค่าซ่อมแซมครุภัณฑ์คอมพิวเตอร์</t>
  </si>
  <si>
    <t>ค่าซ่อมแซมครุภัณฑ์อื่น</t>
  </si>
  <si>
    <t>ค่าจ้างเหมาบำรุงรักษาดูแลลิฟท์</t>
  </si>
  <si>
    <t>ค่าจ้างเหมาบำรุงรักษาสวนหย่อม</t>
  </si>
  <si>
    <t>ค่าจ้างเหมาบำรุงรักษาครุภัณฑ์วิทยาศาสตร์และการแพทย์</t>
  </si>
  <si>
    <t>ค่าจ้างเหมาบำรุงรักษาเครื่องปรับอากาศ</t>
  </si>
  <si>
    <t>ค่าจ้างเหมาซ่อมแซมบ้านพัก</t>
  </si>
  <si>
    <t>ค่าเชื้อเพลิง</t>
  </si>
  <si>
    <t>ค่าจ้างเหมาทำความสะอาด</t>
  </si>
  <si>
    <t>ค่าจ้างเหมาประกอบอาหารผู้ป่วย</t>
  </si>
  <si>
    <t>ค่าจ้างเหมารถ</t>
  </si>
  <si>
    <t>ค่าจ้างเหมาดูแลความปลอดภัย</t>
  </si>
  <si>
    <t>ค่าจ้างเหมาซักรีด</t>
  </si>
  <si>
    <t>ค่าจ้างเหมากำจัดขยะติดเชื้อ</t>
  </si>
  <si>
    <t>ค่าจ้างเหมาบริการทางการแพทย์</t>
  </si>
  <si>
    <t>ค่าจ้างเหมาบริการอื่น(สนับสนุน)</t>
  </si>
  <si>
    <t>ค่าจ้างตรวจทางห้องปฏิบัติการ (Lab)</t>
  </si>
  <si>
    <t>ค่าจ้างตรวจเอ็กซเรย์ (X-Ray)</t>
  </si>
  <si>
    <t>ค่าธรรมเนียมทางกฎหมาย</t>
  </si>
  <si>
    <t>ค่าธรรมเนียมธนาคาร</t>
  </si>
  <si>
    <t>ค่าไฟฟ้า</t>
  </si>
  <si>
    <t>ค่าน้ำประปาและน้ำบาดาล</t>
  </si>
  <si>
    <t>ค่าโทรศัพท์</t>
  </si>
  <si>
    <t>ค่าบริการสื่อสารและโทรคมนาคม</t>
  </si>
  <si>
    <t>ค่าไปรษณีย์และขนส่ง</t>
  </si>
  <si>
    <t>ค่าจ้างที่ปรึกษา</t>
  </si>
  <si>
    <t>ค่าเบี้ยประกันภัย</t>
  </si>
  <si>
    <t>ยาใช้ไป</t>
  </si>
  <si>
    <t>วัสดุเภสัชกรรมใช้ไป</t>
  </si>
  <si>
    <t>วัสดุทางการแพทย์ทั่วไปใช้ไป</t>
  </si>
  <si>
    <t>วัสดุวิทยาศาสตร์และการแพทย์ใช้ไป</t>
  </si>
  <si>
    <t>วัสดุบริโภคใช้ไป</t>
  </si>
  <si>
    <t>วัสดุเครื่องแต่งกายใช้ไป</t>
  </si>
  <si>
    <t>วัสดุทันตกรรมใช้ไป</t>
  </si>
  <si>
    <t>วัสดุเอกซเรย์ใช้ไป</t>
  </si>
  <si>
    <t>ค่าครุภัณฑ์มูลค่าต่ำกว่าเกณฑ์</t>
  </si>
  <si>
    <t>ค่าใช้จ่ายในการประชุม</t>
  </si>
  <si>
    <t>ค่ารับรองและพิธีการ</t>
  </si>
  <si>
    <t xml:space="preserve">ค่าเช่าอสังหาริมทรัพย์ </t>
  </si>
  <si>
    <t xml:space="preserve">ค่าเช่าเบ็ดเตล็ด </t>
  </si>
  <si>
    <t>เงินชดเชยค่างานสิ่งก่อสร้าง</t>
  </si>
  <si>
    <t>ค่าใช้จ่ายผลักส่งเป็นรายได้แผ่นดิน</t>
  </si>
  <si>
    <t>ค่าประชาสัมพันธ์</t>
  </si>
  <si>
    <t>ค่าชดใช้ค่าเสียหาย</t>
  </si>
  <si>
    <t>ค่าใช้จ่ายตามโครงการ (UC) (PP)</t>
  </si>
  <si>
    <t>ค่าใช้จ่ายตามโครงการ (งปม.)</t>
  </si>
  <si>
    <t>ค่าใช้สอยอื่นๆ</t>
  </si>
  <si>
    <t>ค่าใช้จ่ายตามโครงการ (เงินนอกฯ)</t>
  </si>
  <si>
    <t>ค่ารักษาตามจ่าย UC ในสังกัด สป. สธ.</t>
  </si>
  <si>
    <t>ค่ารักษาตามจ่าย UC ต่างนอกสังกัด สป. สธ.</t>
  </si>
  <si>
    <t>ค่าใช้จ่ายตามโครง การ (P&amp;P) แรงงานต่างด้าว</t>
  </si>
  <si>
    <t>ค่าใช้จ่ายตามโครง การ (P&amp;P) บุคคลที่มีปัญหาสถานะและสิทธิ</t>
  </si>
  <si>
    <t>ค่ารักษาตามจ่ายบุคคลที่มีปัญหาสถานะและสิทธิ</t>
  </si>
  <si>
    <t>ค่าตอบแทนในการปฏิบัติงานของเจ้าหน้าที่  (บริการ)</t>
  </si>
  <si>
    <t>ค่าตอบแทนในการปฏิบัติงานของเจ้าหน้าที่  (สนับสนุน)</t>
  </si>
  <si>
    <t>ค่าตอบแทนการปฎิบัติงานในคลินิกพิเศษนอกเวลา</t>
  </si>
  <si>
    <t>ค่าตอบแทนการปฎิบัติงานชันสูตรพลิกศพ (งปม.)</t>
  </si>
  <si>
    <t>ค่าตอบแทนปฎิบัติงานแพทย์สาขาส่งเสริมพิเศษ</t>
  </si>
  <si>
    <t>ค่าตอบแทนเงินเพิ่มพิเศษแพทย์ไม่ทำเวชปฏิบัติฯลฯ(บริการ)</t>
  </si>
  <si>
    <t>ค่าตอบแทนเงินเพิ่มพิเศษทันตแพทย์ไม่ทำเวชปฏิบัติฯลฯ(บริการ)</t>
  </si>
  <si>
    <t>ค่าตอบแทนเงินเพิ่มเภสัชกรไม่ทำเวชปฏิบัติฯลฯ(บริการ)</t>
  </si>
  <si>
    <t>ค่าตอบแทนปฎิบัติงานส่งเสริมสุขภาพและเวชปฏิบัติครอบครัว</t>
  </si>
  <si>
    <t>ค่าตอบแทนอื่น</t>
  </si>
  <si>
    <t>ค่าตอบแทนการปฎิบัติงานชันสูตรพลิกศพ (เงินนอกฯ)</t>
  </si>
  <si>
    <t>ค่าเสื่อมราคา -อาคารเพื่อการพักอาศัย</t>
  </si>
  <si>
    <t>ค่าเสื่อมราคา -อาคารสำนักงาน</t>
  </si>
  <si>
    <t>ค่าเสื่อมราคา -อาคารเพื่อประโยชน์อื่น</t>
  </si>
  <si>
    <t>ค่าเสื่อมราคา -     สิ่งปลูกสร้าง</t>
  </si>
  <si>
    <t>ค่าเสื่อมราคา -ระบบประปา</t>
  </si>
  <si>
    <t>ค่าเสื่อมราคา -ระบบบำบัดน้ำเสีย</t>
  </si>
  <si>
    <t>ค่าเสื่อมราคา -  ระบบไฟฟ้า</t>
  </si>
  <si>
    <t>ค่าเสื่อมราคา - ระบบโทรศัพท์</t>
  </si>
  <si>
    <t>ค่าเสื่อมราคา-ระบบถนนภายใน</t>
  </si>
  <si>
    <t>ค่าเสื่อมราคา-ครุภัณฑ์สำนักงาน</t>
  </si>
  <si>
    <t>ค่าเสื่อมราคา-ยานพาหนะและอุปกรณ์การขนส่ง</t>
  </si>
  <si>
    <t>ค่าเสื่อมราคา-ครุภัณฑ์ไฟฟ้าและวิทยุ</t>
  </si>
  <si>
    <t>ค่าเสื่อมราคา-ครุภัณฑ์โฆษณาและเผยแพร่</t>
  </si>
  <si>
    <t>ค่าเสื่อมราคา-ครุภัณฑ์การเกษตร</t>
  </si>
  <si>
    <t>ค่าเสื่อมราคา-ครุภัณฑ์ก่อสร้าง</t>
  </si>
  <si>
    <t>ค่าเสื่อมราคา-ครุภัณฑ์วิทยาศาสตร์ และการแพทย์</t>
  </si>
  <si>
    <t>ค่าเสื่อมราคา-อุปกรณ์คอมพิวเตอร์</t>
  </si>
  <si>
    <t>ค่าเสื่อมราคา - ครุภัณฑ์การศึกษา</t>
  </si>
  <si>
    <t>ค่าเสื่อมราคา-ครุภัณฑ์งานบ้านงานครัว</t>
  </si>
  <si>
    <t>บัญชีค่าเสื่อมราคา - ครุภัณฑ์กีฬา</t>
  </si>
  <si>
    <t>บัญชีค่าเสื่อมราคา - ครุภัณฑ์ดนตรี</t>
  </si>
  <si>
    <t>บัญชีค่าเสื่อมราคา - ครุภัณฑ์สนาม</t>
  </si>
  <si>
    <t>ค่าเสื่อมราคา-ครุภัณฑ์อื่น</t>
  </si>
  <si>
    <t>ค่าตัดจำหน่าย-โปรแกรมคอมพิวเตอร์</t>
  </si>
  <si>
    <t>ค่าตัดจำหน่าย-สินทรัพย์ที่ไม่มีตัวตนอื่น</t>
  </si>
  <si>
    <t>ค่าเสื่อมราคาส่วนปรับปรุงอาคาร</t>
  </si>
  <si>
    <t>ค่าเสื่อมราคาอาคารเพื่อพักอาศัย -  Interface</t>
  </si>
  <si>
    <t>ค่าเสื่อมราคาอาคารสำนักงาน-  Interface</t>
  </si>
  <si>
    <t>ค่าเสื่อมราคาอาคารเพื่อประโยชน์อื่น- Interface</t>
  </si>
  <si>
    <t>ค่าเสื่อมราคาสิ่งปลูกสร้าง -Interface</t>
  </si>
  <si>
    <t>ค่าเสื่อมราคาระบบประปา  -Interface</t>
  </si>
  <si>
    <t>ค่าเสื่อมราคาระบบบำบัดน้ำเสีย - Interface</t>
  </si>
  <si>
    <t>ค่าเสื่อมราคาระบบไฟฟ้า  -Interface</t>
  </si>
  <si>
    <t>ค่าเสื่อมราคาระบบโทรศัพท์ - Interface</t>
  </si>
  <si>
    <t>ค่าเสื่อมราคาระบบถนนภายใน - Interface</t>
  </si>
  <si>
    <t>ค่าเสื่อมราคาครุภัณฑ์สำนักงาน- Interface</t>
  </si>
  <si>
    <t>ค่าเสื่อมราคาครุภัณฑ์ยานพาหนะและขนส่ง -Interface</t>
  </si>
  <si>
    <t>ค่าเสื่อมราคาครุภัณฑ์ไฟฟ้าและวิทยุ - Interface</t>
  </si>
  <si>
    <t>ค่าเสื่อมราคาครุภัณฑ์โฆษณาและเผยแพร่ -  Interface</t>
  </si>
  <si>
    <t>ค่าเสื่อมราคาครุภัณฑ์การเกษตร- Interface</t>
  </si>
  <si>
    <t>ค่าเสื่อมราคาครุภัณฑ์ก่อสร้าง -Interface</t>
  </si>
  <si>
    <t>ค่าเสื่อมราคาครุภัณฑ์วิทยาศาสตร์และการแพทย์ -Interface</t>
  </si>
  <si>
    <t>ค่าเสื่อมราคาอุปกรณ์คอมพิวเตอร์ -  Interface</t>
  </si>
  <si>
    <t>ค่าเสื่อมราคาครุภัณฑ์งานบ้านงานครัว -Interface</t>
  </si>
  <si>
    <t>ค่าเสื่อมราคาครุภัณฑ์อื่น -  Interface</t>
  </si>
  <si>
    <t>ค่าตัดจำหน่ายโปรแกรมคอมพิวเตอร์-Interface</t>
  </si>
  <si>
    <t>ค่าตัดจำหน่ายสินทรัพย์ไม่มีตัวตนอื่น- Interface</t>
  </si>
  <si>
    <t>ค่าเสื่อมราคา-อาคารและสิ่งปลูกสร้างไม่ระบุรายละเอียด</t>
  </si>
  <si>
    <t>ค่าเสื่อมราคา-ครุภัณฑ์ไม่ระบุรายละเอียด</t>
  </si>
  <si>
    <t>ค่าใช้จ่ายอุดหนุนเพื่อการดำเนินงานอื่น</t>
  </si>
  <si>
    <t>ค่าใช้จ่ายเงินอุดหนุนเพื่อการลงทุนอื่น</t>
  </si>
  <si>
    <t>บัญชีพักเบิกเงินอุดหนุน</t>
  </si>
  <si>
    <t>หนี้สูญ-ลูกหนี้ค่าสิ่งส่งตรวจ-หน่วยงานภาครัฐ</t>
  </si>
  <si>
    <t>หนี้สูญ-ลูกหนี้ค่าวัสดุ/อุปกรณ์/น้ำยา-หน่วยงานภาครัฐ</t>
  </si>
  <si>
    <t>หนี้สูญ-ลูกหนี้ค่าสินค้า-หน่วยงานภาครัฐ</t>
  </si>
  <si>
    <t>หนี้สูญ-ลูกหนี้ค่ารักษา-ชำระเงิน OP</t>
  </si>
  <si>
    <t>หนี้สูญ-ลูกหนี้ค่ารักษา-ชำระเงิน IP</t>
  </si>
  <si>
    <t xml:space="preserve">หนี้สูญ-ลูกหนี้ค่ารักษาUC-IP </t>
  </si>
  <si>
    <t>หนี้สูญ-ลูกหนี้ค่ารักษา UC -OP นอก CUP (ในจังหวัด)</t>
  </si>
  <si>
    <t>หนี้สูญ-ลูกหนี้ค่ารักษา UC -OP นอก CUP (ต่างจังหวัด)</t>
  </si>
  <si>
    <t>หนี้สูญ-ลูกหนี้ค่ารักษาประกันสังคม-ค่าใช้จ่ายสูง/อุบัติเหตุ/ฉุกเฉิน OP</t>
  </si>
  <si>
    <t>หนี้สูญ-ลูกหนี้ค่ารักษา-พรบ.รถ OP</t>
  </si>
  <si>
    <t>หนี้สูญ-ลูกหนี้ค่ารักษา-พรบ.รถ IP</t>
  </si>
  <si>
    <t>หนี้สงสัยจะสูญ-ลูกหนี้ค่าสิ่งส่งตรวจ -หน่วยงานภาครัฐ</t>
  </si>
  <si>
    <t>หนี้สงสัยจะสูญ-ลูกหนี้ค่าวัสดุ/อุปกรณ์/น้ำยา-หน่วยงานภาครัฐ</t>
  </si>
  <si>
    <t>หนี้สงสัยจะสูญ-ลูกหนี้ค่ารักษา-ชำระเงิน OP</t>
  </si>
  <si>
    <t>หนี้สงสัยจะสูญ-ลูกหนี้ค่ารักษา-ชำระเงิน  IP</t>
  </si>
  <si>
    <t>ค่าสวัสดิการสังคม-อื่น</t>
  </si>
  <si>
    <t>ค่าจำหน่าย-อาคารเพื่อการพักอาศัย</t>
  </si>
  <si>
    <t>ค่าจำหน่าย-อาคารสำนักงาน</t>
  </si>
  <si>
    <t>ค่าจำหน่าย-อาคารเพื่อประโยชน์อื่น</t>
  </si>
  <si>
    <t>ค่าจำหน่าย-สิ่งปลูกสร้าง</t>
  </si>
  <si>
    <t>ค่าจำหน่าย-อาคารและสิ่งปลูกสร้าง - Interface</t>
  </si>
  <si>
    <t>ค่าจำหน่าย-ครุภัณฑ์สำนักงาน</t>
  </si>
  <si>
    <t>ค่าจำหน่าย-ยานพาหนะและอุปกรณ์การขนส่ง</t>
  </si>
  <si>
    <t>ค่าจำหน่าย-ครุภัณฑ์ไฟฟ้าและวิทยุ</t>
  </si>
  <si>
    <t>ค่าจำหน่าย-ครุภัณฑ์โฆษณาและเผยแพร่</t>
  </si>
  <si>
    <t>ค่าจำหน่าย-ครุภัณฑ์การเกษตร</t>
  </si>
  <si>
    <t>ค่าจำหน่าย-ครุภัณฑ์ก่อสร้าง</t>
  </si>
  <si>
    <t>ค่าจำหน่าย-ครุภัณฑ์วิทยาศาสตร์และการแพทย์</t>
  </si>
  <si>
    <t>ค่าจำหน่าย-อุปกรณ์คอมพิวเตอร์</t>
  </si>
  <si>
    <t>ค่าจำหน่าย-ครุภัณฑ์งานบ้านงานครัว</t>
  </si>
  <si>
    <t>ค่าจำหน่าย-อุปกรณ์อื่น ๆ</t>
  </si>
  <si>
    <t>ค่าจำหน่าย - ครุภัณฑ์ Interface</t>
  </si>
  <si>
    <t>ค่าจำหน่าย - สินทรัพย์ไม่มีตัวตน Interface</t>
  </si>
  <si>
    <t>ค่าจำหน่าย-อาคารและสิ่งปลูกสร้างไม่ระบุรายละเอียด</t>
  </si>
  <si>
    <t>ค่าจำหน่าย-ครุภัณฑ์ไม่ระบุรายละเอียด</t>
  </si>
  <si>
    <t>ค่าใช้จ่ายเงินช่วยเหลือผู้ประสบภัย</t>
  </si>
  <si>
    <t>ค่าใช้จ่ายระหว่างหน่วยงาน-หน่วยงานส่งเงินเบิกเกินส่งคืนให้กรมบัญชีกลาง</t>
  </si>
  <si>
    <t xml:space="preserve">ค่าใช้จ่ายระหว่างหน่วยงาน - กรมบัญชีกลางโอนเงินนอกงบประมาณให้หน่วยงาน </t>
  </si>
  <si>
    <t>ค่าใช้จ่ายระหว่างหน่วยงาน  หน่วยงานโอนเงินนอกงบประมาณให้กรมบัญชีกลาง</t>
  </si>
  <si>
    <t>ค่าใช้จ่ายระหว่างหน่วยงาน - หน่วยงานโอนเงินรายได้แผ่นดินให้กรมบัญชีกลาง</t>
  </si>
  <si>
    <t>ค่าใช้จ่ายระหว่างหน่วยงาน  - ปรับเงินฝากคลัง</t>
  </si>
  <si>
    <t>คชจ.ระหว่างหน่วยงาน - รายได้แผ่นดินรอนำส่งคลัง</t>
  </si>
  <si>
    <t>ค่าใช้จ่ายระหว่างกัน-ภายในกรมเดียวกัน</t>
  </si>
  <si>
    <t>โอนสินทรัพย์ให้หน่วยงานของรัฐ</t>
  </si>
  <si>
    <t>ค่าใช้จ่ายโครงการผลิตแพทย์</t>
  </si>
  <si>
    <t>ค่าใช้จ่ายโครงการผลิตบุคลากรทางการแพทย์</t>
  </si>
  <si>
    <t>ค่าใช้จ่ายที่ดิน</t>
  </si>
  <si>
    <t>ค่าใช้จ่ายลักษณะอื่น</t>
  </si>
  <si>
    <t>ค่าใช้จ่ายอื่น-สินค้าโอนไป สสจ./รพศ./รพท./รพช./รพ.สต.</t>
  </si>
  <si>
    <t>ค่าใช้จ่ายอื่น-วัสดุโอนไป สสจ./ รพศ./รพท./รพช./รพ.สต.</t>
  </si>
  <si>
    <t>ค่าใช้จ่ายอื่น-ครุภัณฑ์ ที่ดิน และสิ่งก่อสร้าง โอนไป  สสจ./รพศ./รพท./รพช./รพ.สต.</t>
  </si>
  <si>
    <t>ค่าใช้จ่ายอื่น-เงินงบประมาณงบลงทุนโอนไปสสจ./รพศ./รพท./รพช./รพ.สต.</t>
  </si>
  <si>
    <t>ค่าใช้จ่ายอื่น-เงินงบประมาณงบดำเนินงานโอนไป   สสจ./รพศ./รพท./รพช./รพ.สต.</t>
  </si>
  <si>
    <t>ค่าใช้จ่ายอื่น-เงินงบประมาณงบ อุดหนุนโอนไป   สสจ./รพศ./รพท./รพช./รพ.สต.</t>
  </si>
  <si>
    <t>ค่าใช้จ่ายอื่น-เงินงบประมาณงบรายจ่ายอื่นโอนไป   สสจ./รพศ./รพท./รพช./รพ.สต.</t>
  </si>
  <si>
    <t>ค่าใช้จ่ายอื่น-เงินงบประมาณงบกลางโอนไป สสจ./รพศ. /รพท./รพช./   รพ.สต.</t>
  </si>
  <si>
    <t>ค่าใช้จ่ายอื่น-เงินนอกงบประมาณโอนไปสสจ./รพศ.  /รพท./รพช./     รพ.สต.</t>
  </si>
  <si>
    <t>ค่าใช้จ่ายรายการพิเศษนอกเหนือการดำเนินงานปกติ</t>
  </si>
  <si>
    <t>รวมรายได้</t>
  </si>
  <si>
    <t>รวมรายจ่าย</t>
  </si>
  <si>
    <t>รายได้จากการขายสินค้าและบริการของหน่วยบริการ</t>
  </si>
  <si>
    <t>สิทธิ UC</t>
  </si>
  <si>
    <t>สิทธิประกันสังคม</t>
  </si>
  <si>
    <t>สิทธิข้าราชการ</t>
  </si>
  <si>
    <t>สิทธิ พรบ.</t>
  </si>
  <si>
    <t>สิทธิ ต้นสังกัด</t>
  </si>
  <si>
    <t>สิทธิ อปท.</t>
  </si>
  <si>
    <t>สิทธิ แรงงานต่างด้าว</t>
  </si>
  <si>
    <t>ชำระเงินเอง</t>
  </si>
  <si>
    <t>ผู้มีปัญหาสถานะและสิทธิ</t>
  </si>
  <si>
    <t>รายได้ งบลงทุน</t>
  </si>
  <si>
    <t>รายได้จาก CF</t>
  </si>
  <si>
    <t>รายได้จากการขายสินทรัพย์และบริการอื่น</t>
  </si>
  <si>
    <t>รายได้จากการประมาณบุคลากร</t>
  </si>
  <si>
    <t>รายได้จากเงินงบประมาณอื่น</t>
  </si>
  <si>
    <t>รายได้ระหว่างหน่วยงานอื่น</t>
  </si>
  <si>
    <t>รายได้อื่น</t>
  </si>
  <si>
    <t>เหมาจ่ายรายหัว</t>
  </si>
  <si>
    <t>เรียกเก็บ UC</t>
  </si>
  <si>
    <t>กองทุน UC</t>
  </si>
  <si>
    <t>EMS</t>
  </si>
  <si>
    <t>ค่าใช้จ่ายด้านการฝึกอบรม/เดินทาง[6]</t>
  </si>
  <si>
    <t>ยาใช้ไป(M4.1)[7]</t>
  </si>
  <si>
    <t>เวชภัณฑ์ที่ไม่ใช่ยาใช้ไป (M4.2)[8]</t>
  </si>
  <si>
    <t>วัสดุการแพทย์ใช้ไป (M4.3)[9]</t>
  </si>
  <si>
    <t>วัสดุวิทยาศาสตร์ ใช้ไป (M4.4)[10]</t>
  </si>
  <si>
    <t>รวมจ่าย M4non-drug[11]=[8+9+10]</t>
  </si>
  <si>
    <t>วัสดุอื่นใช้ไป (M5)[12]</t>
  </si>
  <si>
    <t>ค่าซ่อมแซม/บำรุงรักษาค่าจ้างเหมาบริการ [13]</t>
  </si>
  <si>
    <t>ค่าจ้างตรวจทางห้องปฏฺบัติการ[14]</t>
  </si>
  <si>
    <t>ค่าสาธารณูปโภค[15]</t>
  </si>
  <si>
    <t>ค่าใช้สอยอื่นๆ[16]</t>
  </si>
  <si>
    <t>ค่าใช้จ่ายจากการดำเนินงานอื่น[17]</t>
  </si>
  <si>
    <t>ค่าใช้จ่ายเงินอุดหนุน[18]</t>
  </si>
  <si>
    <t>ค่าใช้จ่ายอื่น[19]</t>
  </si>
  <si>
    <t>ค่าใช้จ่ายระหว่างหน่วยงาน[20]</t>
  </si>
  <si>
    <t>ค่าเผื่อหนี้สูญ/หนี่สงสัยจะสูญ[21]</t>
  </si>
  <si>
    <t>ค่าเสื่อมราคา/ตัดจำหน่าย[22]</t>
  </si>
  <si>
    <t>รวมค่าใช้จ่าย[23] =[1+5+6+7+11+12+13+14+15+16+17+18+19+20+21+22</t>
  </si>
  <si>
    <t>ค่าเฉลี่ย กลุ่มที่ 2</t>
  </si>
  <si>
    <t>ค่า SD กลุ่มที่ 2</t>
  </si>
  <si>
    <t xml:space="preserve">     ค่า RW     (B/K Q4Y62)</t>
  </si>
  <si>
    <t xml:space="preserve">      OP Visit    (B/K Q4Y62)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</si>
</sst>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7" formatCode="&quot;฿&quot;#,##0.00;\-&quot;฿&quot;#,##0.00"/>
    <numFmt numFmtId="8" formatCode="&quot;฿&quot;#,##0.00;[Red]\-&quot;฿&quot;#,##0.00"/>
    <numFmt numFmtId="43" formatCode="_-* #,##0.00_-;\-* #,##0.00_-;_-* &quot;-&quot;??_-;_-@_-"/>
    <numFmt numFmtId="187" formatCode="#,##0.00_ ;[Red]\-#,##0.00\ "/>
    <numFmt numFmtId="188" formatCode="_-* #,##0.0000_-;\-* #,##0.0000_-;_-* &quot;-&quot;??_-;_-@_-"/>
    <numFmt numFmtId="189" formatCode="_-* #,##0_-;\-* #,##0_-;_-* &quot;-&quot;??_-;_-@_-"/>
    <numFmt numFmtId="190" formatCode="0.000"/>
  </numFmts>
  <fonts count="17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color indexed="8"/>
      <name val="TH SarabunPSK"/>
      <family val="2"/>
    </font>
    <font>
      <sz val="11"/>
      <color theme="1"/>
      <name val="Tahoma"/>
      <family val="2"/>
      <scheme val="minor"/>
    </font>
    <font>
      <sz val="11"/>
      <color indexed="8"/>
      <name val="Tahoma"/>
      <family val="2"/>
      <scheme val="minor"/>
    </font>
    <font>
      <b/>
      <sz val="14"/>
      <color theme="1"/>
      <name val="Tahoma"/>
      <family val="2"/>
      <scheme val="minor"/>
    </font>
    <font>
      <b/>
      <sz val="16"/>
      <color theme="1"/>
      <name val="Tahoma"/>
      <family val="2"/>
      <scheme val="minor"/>
    </font>
    <font>
      <sz val="14"/>
      <color theme="1"/>
      <name val="Tahoma"/>
      <family val="2"/>
      <charset val="222"/>
      <scheme val="minor"/>
    </font>
    <font>
      <b/>
      <sz val="11"/>
      <color theme="1"/>
      <name val="Tahoma"/>
      <family val="2"/>
      <scheme val="minor"/>
    </font>
    <font>
      <b/>
      <sz val="18"/>
      <color theme="1"/>
      <name val="Tahoma"/>
      <family val="2"/>
      <scheme val="minor"/>
    </font>
    <font>
      <sz val="10"/>
      <color indexed="8"/>
      <name val="Tahoma"/>
      <family val="2"/>
    </font>
    <font>
      <sz val="12"/>
      <color indexed="8"/>
      <name val="Cordia New"/>
      <family val="2"/>
    </font>
    <font>
      <sz val="14"/>
      <color indexed="10"/>
      <name val="TH SarabunPSK"/>
      <family val="2"/>
    </font>
    <font>
      <sz val="14"/>
      <name val="TH SarabunPSK"/>
      <family val="2"/>
    </font>
    <font>
      <sz val="14"/>
      <color indexed="60"/>
      <name val="TH SarabunPSK"/>
      <family val="2"/>
    </font>
    <font>
      <sz val="14"/>
      <color indexed="36"/>
      <name val="TH SarabunPSK"/>
      <family val="2"/>
    </font>
    <font>
      <b/>
      <sz val="9"/>
      <color indexed="81"/>
      <name val="Tahoma"/>
      <family val="2"/>
    </font>
  </fonts>
  <fills count="2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22"/>
        <bgColor indexed="0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0" fillId="0" borderId="0"/>
  </cellStyleXfs>
  <cellXfs count="251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43" fontId="2" fillId="2" borderId="1" xfId="1" applyFont="1" applyFill="1" applyBorder="1" applyAlignment="1">
      <alignment horizontal="center" vertical="center" wrapText="1"/>
    </xf>
    <xf numFmtId="43" fontId="2" fillId="2" borderId="2" xfId="1" applyFont="1" applyFill="1" applyBorder="1" applyAlignment="1">
      <alignment horizontal="center" vertical="center" wrapText="1"/>
    </xf>
    <xf numFmtId="0" fontId="2" fillId="0" borderId="0" xfId="0" applyFont="1"/>
    <xf numFmtId="187" fontId="2" fillId="0" borderId="0" xfId="1" applyNumberFormat="1" applyFont="1"/>
    <xf numFmtId="43" fontId="2" fillId="0" borderId="0" xfId="1" applyFont="1"/>
    <xf numFmtId="0" fontId="3" fillId="3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/>
    <xf numFmtId="43" fontId="3" fillId="0" borderId="0" xfId="1" applyFont="1"/>
    <xf numFmtId="188" fontId="3" fillId="0" borderId="0" xfId="1" applyNumberFormat="1" applyFont="1"/>
    <xf numFmtId="189" fontId="3" fillId="0" borderId="0" xfId="1" applyNumberFormat="1" applyFont="1"/>
    <xf numFmtId="189" fontId="0" fillId="0" borderId="2" xfId="1" applyNumberFormat="1" applyFont="1" applyBorder="1"/>
    <xf numFmtId="43" fontId="0" fillId="0" borderId="2" xfId="1" applyFont="1" applyBorder="1"/>
    <xf numFmtId="0" fontId="0" fillId="0" borderId="2" xfId="0" applyBorder="1"/>
    <xf numFmtId="189" fontId="0" fillId="0" borderId="0" xfId="1" applyNumberFormat="1" applyFont="1"/>
    <xf numFmtId="43" fontId="4" fillId="4" borderId="3" xfId="1" applyFont="1" applyFill="1" applyBorder="1" applyAlignment="1">
      <alignment horizontal="center" vertical="center" wrapText="1"/>
    </xf>
    <xf numFmtId="188" fontId="4" fillId="5" borderId="3" xfId="1" applyNumberFormat="1" applyFont="1" applyFill="1" applyBorder="1" applyAlignment="1">
      <alignment horizontal="center" vertical="center" wrapText="1"/>
    </xf>
    <xf numFmtId="189" fontId="4" fillId="6" borderId="3" xfId="1" applyNumberFormat="1" applyFont="1" applyFill="1" applyBorder="1" applyAlignment="1">
      <alignment horizontal="center" vertical="center" wrapText="1"/>
    </xf>
    <xf numFmtId="189" fontId="4" fillId="4" borderId="3" xfId="1" applyNumberFormat="1" applyFont="1" applyFill="1" applyBorder="1" applyAlignment="1">
      <alignment horizontal="center" vertical="center" wrapText="1"/>
    </xf>
    <xf numFmtId="0" fontId="3" fillId="0" borderId="2" xfId="0" applyFont="1" applyBorder="1"/>
    <xf numFmtId="43" fontId="3" fillId="0" borderId="2" xfId="1" applyFont="1" applyBorder="1"/>
    <xf numFmtId="188" fontId="3" fillId="0" borderId="2" xfId="1" applyNumberFormat="1" applyFont="1" applyBorder="1"/>
    <xf numFmtId="43" fontId="3" fillId="0" borderId="2" xfId="1" applyNumberFormat="1" applyFont="1" applyBorder="1"/>
    <xf numFmtId="189" fontId="3" fillId="0" borderId="2" xfId="1" applyNumberFormat="1" applyFont="1" applyBorder="1"/>
    <xf numFmtId="43" fontId="4" fillId="0" borderId="2" xfId="1" applyFont="1" applyBorder="1"/>
    <xf numFmtId="189" fontId="3" fillId="0" borderId="2" xfId="0" applyNumberFormat="1" applyFont="1" applyBorder="1"/>
    <xf numFmtId="189" fontId="3" fillId="0" borderId="0" xfId="0" applyNumberFormat="1" applyFont="1"/>
    <xf numFmtId="189" fontId="4" fillId="5" borderId="3" xfId="1" applyNumberFormat="1" applyFont="1" applyFill="1" applyBorder="1" applyAlignment="1">
      <alignment horizontal="center" vertical="center" wrapText="1"/>
    </xf>
    <xf numFmtId="0" fontId="9" fillId="0" borderId="6" xfId="0" applyFont="1" applyBorder="1" applyAlignment="1">
      <alignment vertical="center"/>
    </xf>
    <xf numFmtId="189" fontId="5" fillId="6" borderId="2" xfId="1" applyNumberFormat="1" applyFont="1" applyFill="1" applyBorder="1" applyAlignment="1">
      <alignment vertical="center"/>
    </xf>
    <xf numFmtId="189" fontId="8" fillId="8" borderId="2" xfId="1" applyNumberFormat="1" applyFont="1" applyFill="1" applyBorder="1"/>
    <xf numFmtId="189" fontId="8" fillId="4" borderId="2" xfId="1" applyNumberFormat="1" applyFont="1" applyFill="1" applyBorder="1"/>
    <xf numFmtId="43" fontId="8" fillId="8" borderId="2" xfId="1" applyNumberFormat="1" applyFont="1" applyFill="1" applyBorder="1"/>
    <xf numFmtId="43" fontId="8" fillId="4" borderId="2" xfId="1" applyNumberFormat="1" applyFont="1" applyFill="1" applyBorder="1"/>
    <xf numFmtId="43" fontId="8" fillId="8" borderId="2" xfId="1" applyFont="1" applyFill="1" applyBorder="1"/>
    <xf numFmtId="43" fontId="8" fillId="4" borderId="2" xfId="1" applyFont="1" applyFill="1" applyBorder="1"/>
    <xf numFmtId="0" fontId="2" fillId="0" borderId="0" xfId="0" applyFont="1" applyFill="1" applyAlignment="1">
      <alignment horizontal="center" vertical="center"/>
    </xf>
    <xf numFmtId="0" fontId="2" fillId="9" borderId="9" xfId="2" applyFont="1" applyFill="1" applyBorder="1" applyAlignment="1">
      <alignment horizontal="center" wrapText="1"/>
    </xf>
    <xf numFmtId="0" fontId="2" fillId="0" borderId="0" xfId="0" applyFont="1" applyAlignment="1">
      <alignment wrapText="1"/>
    </xf>
    <xf numFmtId="43" fontId="2" fillId="10" borderId="0" xfId="1" applyFont="1" applyFill="1" applyAlignment="1"/>
    <xf numFmtId="43" fontId="2" fillId="11" borderId="0" xfId="1" applyFont="1" applyFill="1" applyAlignment="1"/>
    <xf numFmtId="43" fontId="2" fillId="12" borderId="0" xfId="1" applyFont="1" applyFill="1" applyAlignment="1"/>
    <xf numFmtId="43" fontId="2" fillId="2" borderId="0" xfId="1" applyFont="1" applyFill="1" applyAlignment="1"/>
    <xf numFmtId="43" fontId="2" fillId="13" borderId="0" xfId="1" applyFont="1" applyFill="1" applyAlignment="1"/>
    <xf numFmtId="43" fontId="2" fillId="14" borderId="0" xfId="1" applyFont="1" applyFill="1" applyAlignment="1"/>
    <xf numFmtId="43" fontId="2" fillId="15" borderId="0" xfId="1" applyFont="1" applyFill="1" applyAlignment="1"/>
    <xf numFmtId="43" fontId="2" fillId="0" borderId="0" xfId="1" applyFont="1" applyFill="1" applyAlignment="1">
      <alignment horizontal="center" vertical="center"/>
    </xf>
    <xf numFmtId="0" fontId="2" fillId="0" borderId="0" xfId="0" applyFont="1" applyFill="1"/>
    <xf numFmtId="190" fontId="11" fillId="0" borderId="0" xfId="0" applyNumberFormat="1" applyFont="1" applyAlignment="1">
      <alignment horizontal="center"/>
    </xf>
    <xf numFmtId="0" fontId="12" fillId="15" borderId="10" xfId="2" applyFont="1" applyFill="1" applyBorder="1" applyAlignment="1">
      <alignment wrapText="1"/>
    </xf>
    <xf numFmtId="0" fontId="12" fillId="15" borderId="10" xfId="1" applyNumberFormat="1" applyFont="1" applyFill="1" applyBorder="1" applyAlignment="1">
      <alignment wrapText="1"/>
    </xf>
    <xf numFmtId="7" fontId="12" fillId="15" borderId="10" xfId="1" applyNumberFormat="1" applyFont="1" applyFill="1" applyBorder="1" applyAlignment="1">
      <alignment wrapText="1"/>
    </xf>
    <xf numFmtId="8" fontId="12" fillId="15" borderId="10" xfId="1" applyNumberFormat="1" applyFont="1" applyFill="1" applyBorder="1" applyAlignment="1">
      <alignment wrapText="1"/>
    </xf>
    <xf numFmtId="43" fontId="2" fillId="0" borderId="0" xfId="1" applyFont="1" applyFill="1"/>
    <xf numFmtId="0" fontId="2" fillId="10" borderId="10" xfId="2" applyFont="1" applyFill="1" applyBorder="1" applyAlignment="1">
      <alignment wrapText="1"/>
    </xf>
    <xf numFmtId="0" fontId="2" fillId="10" borderId="10" xfId="1" applyNumberFormat="1" applyFont="1" applyFill="1" applyBorder="1" applyAlignment="1">
      <alignment wrapText="1"/>
    </xf>
    <xf numFmtId="7" fontId="2" fillId="10" borderId="10" xfId="1" applyNumberFormat="1" applyFont="1" applyFill="1" applyBorder="1" applyAlignment="1">
      <alignment wrapText="1"/>
    </xf>
    <xf numFmtId="8" fontId="2" fillId="10" borderId="10" xfId="1" applyNumberFormat="1" applyFont="1" applyFill="1" applyBorder="1" applyAlignment="1">
      <alignment wrapText="1"/>
    </xf>
    <xf numFmtId="7" fontId="2" fillId="0" borderId="0" xfId="1" applyNumberFormat="1" applyFont="1"/>
    <xf numFmtId="8" fontId="2" fillId="0" borderId="0" xfId="1" applyNumberFormat="1" applyFont="1"/>
    <xf numFmtId="0" fontId="2" fillId="12" borderId="10" xfId="2" applyFont="1" applyFill="1" applyBorder="1" applyAlignment="1">
      <alignment wrapText="1"/>
    </xf>
    <xf numFmtId="7" fontId="2" fillId="12" borderId="10" xfId="1" applyNumberFormat="1" applyFont="1" applyFill="1" applyBorder="1" applyAlignment="1">
      <alignment wrapText="1"/>
    </xf>
    <xf numFmtId="0" fontId="2" fillId="12" borderId="10" xfId="1" applyNumberFormat="1" applyFont="1" applyFill="1" applyBorder="1" applyAlignment="1">
      <alignment wrapText="1"/>
    </xf>
    <xf numFmtId="8" fontId="2" fillId="12" borderId="10" xfId="1" applyNumberFormat="1" applyFont="1" applyFill="1" applyBorder="1" applyAlignment="1">
      <alignment wrapText="1"/>
    </xf>
    <xf numFmtId="0" fontId="2" fillId="2" borderId="10" xfId="2" applyFont="1" applyFill="1" applyBorder="1" applyAlignment="1">
      <alignment wrapText="1"/>
    </xf>
    <xf numFmtId="7" fontId="2" fillId="2" borderId="10" xfId="1" applyNumberFormat="1" applyFont="1" applyFill="1" applyBorder="1" applyAlignment="1">
      <alignment wrapText="1"/>
    </xf>
    <xf numFmtId="0" fontId="2" fillId="2" borderId="10" xfId="1" applyNumberFormat="1" applyFont="1" applyFill="1" applyBorder="1" applyAlignment="1">
      <alignment wrapText="1"/>
    </xf>
    <xf numFmtId="8" fontId="2" fillId="2" borderId="10" xfId="1" applyNumberFormat="1" applyFont="1" applyFill="1" applyBorder="1" applyAlignment="1">
      <alignment wrapText="1"/>
    </xf>
    <xf numFmtId="0" fontId="2" fillId="11" borderId="10" xfId="2" applyFont="1" applyFill="1" applyBorder="1" applyAlignment="1">
      <alignment wrapText="1"/>
    </xf>
    <xf numFmtId="7" fontId="2" fillId="11" borderId="10" xfId="1" applyNumberFormat="1" applyFont="1" applyFill="1" applyBorder="1" applyAlignment="1">
      <alignment wrapText="1"/>
    </xf>
    <xf numFmtId="8" fontId="2" fillId="11" borderId="10" xfId="1" applyNumberFormat="1" applyFont="1" applyFill="1" applyBorder="1" applyAlignment="1">
      <alignment wrapText="1"/>
    </xf>
    <xf numFmtId="0" fontId="2" fillId="16" borderId="10" xfId="2" applyFont="1" applyFill="1" applyBorder="1" applyAlignment="1">
      <alignment wrapText="1"/>
    </xf>
    <xf numFmtId="7" fontId="2" fillId="16" borderId="10" xfId="1" applyNumberFormat="1" applyFont="1" applyFill="1" applyBorder="1" applyAlignment="1">
      <alignment wrapText="1"/>
    </xf>
    <xf numFmtId="0" fontId="2" fillId="16" borderId="10" xfId="1" applyNumberFormat="1" applyFont="1" applyFill="1" applyBorder="1" applyAlignment="1">
      <alignment wrapText="1"/>
    </xf>
    <xf numFmtId="8" fontId="2" fillId="16" borderId="10" xfId="1" applyNumberFormat="1" applyFont="1" applyFill="1" applyBorder="1" applyAlignment="1">
      <alignment wrapText="1"/>
    </xf>
    <xf numFmtId="0" fontId="2" fillId="13" borderId="10" xfId="2" applyFont="1" applyFill="1" applyBorder="1" applyAlignment="1">
      <alignment wrapText="1"/>
    </xf>
    <xf numFmtId="7" fontId="2" fillId="13" borderId="10" xfId="1" applyNumberFormat="1" applyFont="1" applyFill="1" applyBorder="1" applyAlignment="1">
      <alignment wrapText="1"/>
    </xf>
    <xf numFmtId="8" fontId="2" fillId="13" borderId="10" xfId="1" applyNumberFormat="1" applyFont="1" applyFill="1" applyBorder="1" applyAlignment="1">
      <alignment wrapText="1"/>
    </xf>
    <xf numFmtId="0" fontId="2" fillId="13" borderId="10" xfId="1" applyNumberFormat="1" applyFont="1" applyFill="1" applyBorder="1" applyAlignment="1">
      <alignment wrapText="1"/>
    </xf>
    <xf numFmtId="0" fontId="13" fillId="2" borderId="10" xfId="2" applyFont="1" applyFill="1" applyBorder="1" applyAlignment="1">
      <alignment wrapText="1"/>
    </xf>
    <xf numFmtId="7" fontId="13" fillId="2" borderId="10" xfId="1" applyNumberFormat="1" applyFont="1" applyFill="1" applyBorder="1" applyAlignment="1">
      <alignment wrapText="1"/>
    </xf>
    <xf numFmtId="8" fontId="13" fillId="2" borderId="10" xfId="1" applyNumberFormat="1" applyFont="1" applyFill="1" applyBorder="1" applyAlignment="1">
      <alignment wrapText="1"/>
    </xf>
    <xf numFmtId="0" fontId="13" fillId="2" borderId="10" xfId="1" applyNumberFormat="1" applyFont="1" applyFill="1" applyBorder="1" applyAlignment="1">
      <alignment wrapText="1"/>
    </xf>
    <xf numFmtId="7" fontId="13" fillId="2" borderId="10" xfId="2" applyNumberFormat="1" applyFont="1" applyFill="1" applyBorder="1" applyAlignment="1">
      <alignment wrapText="1"/>
    </xf>
    <xf numFmtId="8" fontId="13" fillId="2" borderId="10" xfId="2" applyNumberFormat="1" applyFont="1" applyFill="1" applyBorder="1" applyAlignment="1">
      <alignment wrapText="1"/>
    </xf>
    <xf numFmtId="0" fontId="2" fillId="17" borderId="10" xfId="2" applyFont="1" applyFill="1" applyBorder="1" applyAlignment="1">
      <alignment wrapText="1"/>
    </xf>
    <xf numFmtId="7" fontId="2" fillId="17" borderId="10" xfId="1" applyNumberFormat="1" applyFont="1" applyFill="1" applyBorder="1" applyAlignment="1">
      <alignment wrapText="1"/>
    </xf>
    <xf numFmtId="8" fontId="2" fillId="17" borderId="10" xfId="1" applyNumberFormat="1" applyFont="1" applyFill="1" applyBorder="1" applyAlignment="1">
      <alignment wrapText="1"/>
    </xf>
    <xf numFmtId="0" fontId="2" fillId="18" borderId="10" xfId="2" applyFont="1" applyFill="1" applyBorder="1" applyAlignment="1">
      <alignment wrapText="1"/>
    </xf>
    <xf numFmtId="7" fontId="2" fillId="18" borderId="10" xfId="1" applyNumberFormat="1" applyFont="1" applyFill="1" applyBorder="1" applyAlignment="1">
      <alignment wrapText="1"/>
    </xf>
    <xf numFmtId="0" fontId="2" fillId="18" borderId="10" xfId="1" applyNumberFormat="1" applyFont="1" applyFill="1" applyBorder="1" applyAlignment="1">
      <alignment wrapText="1"/>
    </xf>
    <xf numFmtId="8" fontId="2" fillId="18" borderId="10" xfId="1" applyNumberFormat="1" applyFont="1" applyFill="1" applyBorder="1" applyAlignment="1">
      <alignment wrapText="1"/>
    </xf>
    <xf numFmtId="0" fontId="2" fillId="17" borderId="10" xfId="1" applyNumberFormat="1" applyFont="1" applyFill="1" applyBorder="1" applyAlignment="1">
      <alignment wrapText="1"/>
    </xf>
    <xf numFmtId="0" fontId="2" fillId="12" borderId="10" xfId="2" applyFont="1" applyFill="1" applyBorder="1" applyAlignment="1">
      <alignment horizontal="left" vertical="top" wrapText="1"/>
    </xf>
    <xf numFmtId="0" fontId="2" fillId="12" borderId="10" xfId="1" applyNumberFormat="1" applyFont="1" applyFill="1" applyBorder="1" applyAlignment="1">
      <alignment horizontal="left" vertical="top" wrapText="1"/>
    </xf>
    <xf numFmtId="7" fontId="2" fillId="12" borderId="10" xfId="1" applyNumberFormat="1" applyFont="1" applyFill="1" applyBorder="1" applyAlignment="1">
      <alignment horizontal="left" vertical="top" wrapText="1"/>
    </xf>
    <xf numFmtId="8" fontId="2" fillId="12" borderId="10" xfId="1" applyNumberFormat="1" applyFont="1" applyFill="1" applyBorder="1" applyAlignment="1">
      <alignment horizontal="left" vertical="top" wrapText="1"/>
    </xf>
    <xf numFmtId="0" fontId="2" fillId="17" borderId="10" xfId="2" applyFont="1" applyFill="1" applyBorder="1" applyAlignment="1">
      <alignment vertical="top" wrapText="1"/>
    </xf>
    <xf numFmtId="7" fontId="2" fillId="17" borderId="10" xfId="1" applyNumberFormat="1" applyFont="1" applyFill="1" applyBorder="1" applyAlignment="1">
      <alignment vertical="top" wrapText="1"/>
    </xf>
    <xf numFmtId="0" fontId="2" fillId="17" borderId="10" xfId="1" applyNumberFormat="1" applyFont="1" applyFill="1" applyBorder="1" applyAlignment="1">
      <alignment vertical="top" wrapText="1"/>
    </xf>
    <xf numFmtId="8" fontId="2" fillId="17" borderId="10" xfId="1" applyNumberFormat="1" applyFont="1" applyFill="1" applyBorder="1" applyAlignment="1">
      <alignment vertical="top" wrapText="1"/>
    </xf>
    <xf numFmtId="0" fontId="2" fillId="18" borderId="10" xfId="2" applyFont="1" applyFill="1" applyBorder="1" applyAlignment="1">
      <alignment vertical="top" wrapText="1"/>
    </xf>
    <xf numFmtId="7" fontId="2" fillId="18" borderId="10" xfId="1" applyNumberFormat="1" applyFont="1" applyFill="1" applyBorder="1" applyAlignment="1">
      <alignment vertical="top" wrapText="1"/>
    </xf>
    <xf numFmtId="0" fontId="2" fillId="18" borderId="10" xfId="1" applyNumberFormat="1" applyFont="1" applyFill="1" applyBorder="1" applyAlignment="1">
      <alignment vertical="top" wrapText="1"/>
    </xf>
    <xf numFmtId="8" fontId="2" fillId="18" borderId="10" xfId="1" applyNumberFormat="1" applyFont="1" applyFill="1" applyBorder="1" applyAlignment="1">
      <alignment vertical="top" wrapText="1"/>
    </xf>
    <xf numFmtId="0" fontId="14" fillId="18" borderId="10" xfId="1" applyNumberFormat="1" applyFont="1" applyFill="1" applyBorder="1" applyAlignment="1">
      <alignment vertical="top" wrapText="1"/>
    </xf>
    <xf numFmtId="0" fontId="2" fillId="0" borderId="0" xfId="1" applyNumberFormat="1" applyFont="1"/>
    <xf numFmtId="0" fontId="2" fillId="18" borderId="0" xfId="0" applyFont="1" applyFill="1" applyAlignment="1">
      <alignment horizontal="left" vertical="top" wrapText="1"/>
    </xf>
    <xf numFmtId="7" fontId="2" fillId="18" borderId="0" xfId="1" applyNumberFormat="1" applyFont="1" applyFill="1" applyAlignment="1">
      <alignment horizontal="left" vertical="top" wrapText="1"/>
    </xf>
    <xf numFmtId="0" fontId="2" fillId="18" borderId="0" xfId="1" applyNumberFormat="1" applyFont="1" applyFill="1" applyAlignment="1">
      <alignment horizontal="left" vertical="top" wrapText="1"/>
    </xf>
    <xf numFmtId="8" fontId="2" fillId="18" borderId="0" xfId="1" applyNumberFormat="1" applyFont="1" applyFill="1" applyAlignment="1">
      <alignment horizontal="left" vertical="top" wrapText="1"/>
    </xf>
    <xf numFmtId="0" fontId="2" fillId="19" borderId="0" xfId="0" applyFont="1" applyFill="1" applyAlignment="1">
      <alignment horizontal="left" vertical="top" wrapText="1"/>
    </xf>
    <xf numFmtId="0" fontId="2" fillId="19" borderId="0" xfId="1" applyNumberFormat="1" applyFont="1" applyFill="1" applyAlignment="1">
      <alignment horizontal="left" vertical="top" wrapText="1"/>
    </xf>
    <xf numFmtId="7" fontId="2" fillId="19" borderId="0" xfId="1" applyNumberFormat="1" applyFont="1" applyFill="1" applyAlignment="1">
      <alignment horizontal="left" vertical="top" wrapText="1"/>
    </xf>
    <xf numFmtId="0" fontId="2" fillId="14" borderId="10" xfId="2" applyFont="1" applyFill="1" applyBorder="1" applyAlignment="1">
      <alignment wrapText="1"/>
    </xf>
    <xf numFmtId="7" fontId="2" fillId="14" borderId="10" xfId="1" applyNumberFormat="1" applyFont="1" applyFill="1" applyBorder="1" applyAlignment="1">
      <alignment wrapText="1"/>
    </xf>
    <xf numFmtId="0" fontId="2" fillId="14" borderId="10" xfId="1" applyNumberFormat="1" applyFont="1" applyFill="1" applyBorder="1" applyAlignment="1">
      <alignment wrapText="1"/>
    </xf>
    <xf numFmtId="8" fontId="2" fillId="14" borderId="10" xfId="1" applyNumberFormat="1" applyFont="1" applyFill="1" applyBorder="1" applyAlignment="1">
      <alignment wrapText="1"/>
    </xf>
    <xf numFmtId="0" fontId="15" fillId="0" borderId="0" xfId="0" applyFont="1" applyFill="1"/>
    <xf numFmtId="43" fontId="15" fillId="0" borderId="0" xfId="1" applyFont="1" applyFill="1"/>
    <xf numFmtId="0" fontId="2" fillId="14" borderId="10" xfId="2" applyFont="1" applyFill="1" applyBorder="1" applyAlignment="1">
      <alignment vertical="top" wrapText="1"/>
    </xf>
    <xf numFmtId="7" fontId="2" fillId="14" borderId="10" xfId="1" applyNumberFormat="1" applyFont="1" applyFill="1" applyBorder="1" applyAlignment="1">
      <alignment vertical="top" wrapText="1"/>
    </xf>
    <xf numFmtId="0" fontId="2" fillId="14" borderId="10" xfId="1" applyNumberFormat="1" applyFont="1" applyFill="1" applyBorder="1" applyAlignment="1">
      <alignment vertical="top" wrapText="1"/>
    </xf>
    <xf numFmtId="8" fontId="2" fillId="14" borderId="10" xfId="1" applyNumberFormat="1" applyFont="1" applyFill="1" applyBorder="1" applyAlignment="1">
      <alignment vertical="top" wrapText="1"/>
    </xf>
    <xf numFmtId="0" fontId="2" fillId="14" borderId="9" xfId="0" applyFont="1" applyFill="1" applyBorder="1" applyAlignment="1">
      <alignment vertical="top" wrapText="1"/>
    </xf>
    <xf numFmtId="7" fontId="2" fillId="14" borderId="9" xfId="1" applyNumberFormat="1" applyFont="1" applyFill="1" applyBorder="1" applyAlignment="1">
      <alignment vertical="top" wrapText="1"/>
    </xf>
    <xf numFmtId="0" fontId="2" fillId="14" borderId="9" xfId="1" applyNumberFormat="1" applyFont="1" applyFill="1" applyBorder="1" applyAlignment="1">
      <alignment vertical="top" wrapText="1"/>
    </xf>
    <xf numFmtId="8" fontId="2" fillId="14" borderId="9" xfId="1" applyNumberFormat="1" applyFont="1" applyFill="1" applyBorder="1" applyAlignment="1">
      <alignment vertical="top" wrapText="1"/>
    </xf>
    <xf numFmtId="0" fontId="2" fillId="14" borderId="0" xfId="0" applyFont="1" applyFill="1" applyBorder="1" applyAlignment="1">
      <alignment vertical="center" wrapText="1"/>
    </xf>
    <xf numFmtId="7" fontId="2" fillId="14" borderId="0" xfId="1" applyNumberFormat="1" applyFont="1" applyFill="1" applyBorder="1" applyAlignment="1">
      <alignment vertical="center" wrapText="1"/>
    </xf>
    <xf numFmtId="0" fontId="2" fillId="14" borderId="0" xfId="1" applyNumberFormat="1" applyFont="1" applyFill="1" applyBorder="1" applyAlignment="1">
      <alignment vertical="center" wrapText="1"/>
    </xf>
    <xf numFmtId="8" fontId="2" fillId="14" borderId="0" xfId="1" applyNumberFormat="1" applyFont="1" applyFill="1" applyBorder="1" applyAlignment="1">
      <alignment vertical="center" wrapText="1"/>
    </xf>
    <xf numFmtId="0" fontId="2" fillId="20" borderId="10" xfId="2" applyFont="1" applyFill="1" applyBorder="1" applyAlignment="1">
      <alignment vertical="top" wrapText="1"/>
    </xf>
    <xf numFmtId="7" fontId="2" fillId="20" borderId="10" xfId="1" applyNumberFormat="1" applyFont="1" applyFill="1" applyBorder="1" applyAlignment="1">
      <alignment vertical="top" wrapText="1"/>
    </xf>
    <xf numFmtId="0" fontId="2" fillId="20" borderId="10" xfId="1" applyNumberFormat="1" applyFont="1" applyFill="1" applyBorder="1" applyAlignment="1">
      <alignment vertical="top" wrapText="1"/>
    </xf>
    <xf numFmtId="8" fontId="2" fillId="20" borderId="10" xfId="1" applyNumberFormat="1" applyFont="1" applyFill="1" applyBorder="1" applyAlignment="1">
      <alignment vertical="top" wrapText="1"/>
    </xf>
    <xf numFmtId="0" fontId="2" fillId="21" borderId="10" xfId="2" applyFont="1" applyFill="1" applyBorder="1" applyAlignment="1">
      <alignment wrapText="1"/>
    </xf>
    <xf numFmtId="0" fontId="2" fillId="21" borderId="10" xfId="1" applyNumberFormat="1" applyFont="1" applyFill="1" applyBorder="1" applyAlignment="1">
      <alignment wrapText="1"/>
    </xf>
    <xf numFmtId="7" fontId="2" fillId="21" borderId="10" xfId="1" applyNumberFormat="1" applyFont="1" applyFill="1" applyBorder="1" applyAlignment="1">
      <alignment wrapText="1"/>
    </xf>
    <xf numFmtId="8" fontId="2" fillId="21" borderId="10" xfId="1" applyNumberFormat="1" applyFont="1" applyFill="1" applyBorder="1" applyAlignment="1">
      <alignment wrapText="1"/>
    </xf>
    <xf numFmtId="0" fontId="2" fillId="22" borderId="10" xfId="2" applyFont="1" applyFill="1" applyBorder="1" applyAlignment="1">
      <alignment vertical="top" wrapText="1"/>
    </xf>
    <xf numFmtId="7" fontId="2" fillId="22" borderId="10" xfId="1" applyNumberFormat="1" applyFont="1" applyFill="1" applyBorder="1" applyAlignment="1">
      <alignment vertical="top" wrapText="1"/>
    </xf>
    <xf numFmtId="0" fontId="2" fillId="22" borderId="10" xfId="1" applyNumberFormat="1" applyFont="1" applyFill="1" applyBorder="1" applyAlignment="1">
      <alignment vertical="top" wrapText="1"/>
    </xf>
    <xf numFmtId="8" fontId="2" fillId="22" borderId="10" xfId="1" applyNumberFormat="1" applyFont="1" applyFill="1" applyBorder="1" applyAlignment="1">
      <alignment vertical="top" wrapText="1"/>
    </xf>
    <xf numFmtId="0" fontId="2" fillId="16" borderId="10" xfId="2" applyFont="1" applyFill="1" applyBorder="1" applyAlignment="1">
      <alignment vertical="top" wrapText="1"/>
    </xf>
    <xf numFmtId="0" fontId="2" fillId="16" borderId="10" xfId="1" applyNumberFormat="1" applyFont="1" applyFill="1" applyBorder="1" applyAlignment="1">
      <alignment vertical="top" wrapText="1"/>
    </xf>
    <xf numFmtId="7" fontId="2" fillId="16" borderId="10" xfId="1" applyNumberFormat="1" applyFont="1" applyFill="1" applyBorder="1" applyAlignment="1">
      <alignment vertical="top" wrapText="1"/>
    </xf>
    <xf numFmtId="8" fontId="2" fillId="16" borderId="10" xfId="1" applyNumberFormat="1" applyFont="1" applyFill="1" applyBorder="1" applyAlignment="1">
      <alignment vertical="top" wrapText="1"/>
    </xf>
    <xf numFmtId="0" fontId="2" fillId="21" borderId="10" xfId="2" applyFont="1" applyFill="1" applyBorder="1" applyAlignment="1">
      <alignment vertical="top" wrapText="1"/>
    </xf>
    <xf numFmtId="0" fontId="2" fillId="21" borderId="10" xfId="1" applyNumberFormat="1" applyFont="1" applyFill="1" applyBorder="1" applyAlignment="1">
      <alignment vertical="top" wrapText="1"/>
    </xf>
    <xf numFmtId="7" fontId="2" fillId="21" borderId="10" xfId="1" applyNumberFormat="1" applyFont="1" applyFill="1" applyBorder="1" applyAlignment="1">
      <alignment vertical="top" wrapText="1"/>
    </xf>
    <xf numFmtId="8" fontId="2" fillId="21" borderId="10" xfId="1" applyNumberFormat="1" applyFont="1" applyFill="1" applyBorder="1" applyAlignment="1">
      <alignment vertical="top" wrapText="1"/>
    </xf>
    <xf numFmtId="0" fontId="2" fillId="11" borderId="10" xfId="2" applyFont="1" applyFill="1" applyBorder="1" applyAlignment="1">
      <alignment vertical="top" wrapText="1"/>
    </xf>
    <xf numFmtId="7" fontId="2" fillId="11" borderId="10" xfId="1" applyNumberFormat="1" applyFont="1" applyFill="1" applyBorder="1" applyAlignment="1">
      <alignment vertical="top" wrapText="1"/>
    </xf>
    <xf numFmtId="8" fontId="2" fillId="11" borderId="10" xfId="1" applyNumberFormat="1" applyFont="1" applyFill="1" applyBorder="1" applyAlignment="1">
      <alignment vertical="top" wrapText="1"/>
    </xf>
    <xf numFmtId="0" fontId="2" fillId="11" borderId="10" xfId="1" applyNumberFormat="1" applyFont="1" applyFill="1" applyBorder="1" applyAlignment="1">
      <alignment vertical="top" wrapText="1"/>
    </xf>
    <xf numFmtId="0" fontId="2" fillId="15" borderId="10" xfId="2" applyFont="1" applyFill="1" applyBorder="1" applyAlignment="1">
      <alignment wrapText="1"/>
    </xf>
    <xf numFmtId="7" fontId="2" fillId="15" borderId="10" xfId="1" applyNumberFormat="1" applyFont="1" applyFill="1" applyBorder="1" applyAlignment="1">
      <alignment wrapText="1"/>
    </xf>
    <xf numFmtId="8" fontId="2" fillId="15" borderId="10" xfId="1" applyNumberFormat="1" applyFont="1" applyFill="1" applyBorder="1" applyAlignment="1">
      <alignment wrapText="1"/>
    </xf>
    <xf numFmtId="0" fontId="2" fillId="15" borderId="10" xfId="1" applyNumberFormat="1" applyFont="1" applyFill="1" applyBorder="1" applyAlignment="1">
      <alignment wrapText="1"/>
    </xf>
    <xf numFmtId="0" fontId="2" fillId="15" borderId="10" xfId="2" applyFont="1" applyFill="1" applyBorder="1" applyAlignment="1">
      <alignment vertical="top" wrapText="1"/>
    </xf>
    <xf numFmtId="0" fontId="2" fillId="15" borderId="10" xfId="1" applyNumberFormat="1" applyFont="1" applyFill="1" applyBorder="1" applyAlignment="1">
      <alignment vertical="top" wrapText="1"/>
    </xf>
    <xf numFmtId="7" fontId="2" fillId="15" borderId="10" xfId="1" applyNumberFormat="1" applyFont="1" applyFill="1" applyBorder="1" applyAlignment="1">
      <alignment vertical="top" wrapText="1"/>
    </xf>
    <xf numFmtId="8" fontId="2" fillId="15" borderId="10" xfId="1" applyNumberFormat="1" applyFont="1" applyFill="1" applyBorder="1" applyAlignment="1">
      <alignment vertical="top" wrapText="1"/>
    </xf>
    <xf numFmtId="7" fontId="2" fillId="15" borderId="10" xfId="2" applyNumberFormat="1" applyFont="1" applyFill="1" applyBorder="1" applyAlignment="1">
      <alignment vertical="top" wrapText="1"/>
    </xf>
    <xf numFmtId="8" fontId="2" fillId="15" borderId="10" xfId="2" applyNumberFormat="1" applyFont="1" applyFill="1" applyBorder="1" applyAlignment="1">
      <alignment vertical="top" wrapText="1"/>
    </xf>
    <xf numFmtId="0" fontId="13" fillId="0" borderId="0" xfId="0" applyFont="1" applyFill="1"/>
    <xf numFmtId="43" fontId="13" fillId="0" borderId="0" xfId="1" applyFont="1" applyFill="1"/>
    <xf numFmtId="0" fontId="2" fillId="20" borderId="10" xfId="2" applyFont="1" applyFill="1" applyBorder="1" applyAlignment="1">
      <alignment wrapText="1"/>
    </xf>
    <xf numFmtId="0" fontId="2" fillId="20" borderId="10" xfId="1" applyNumberFormat="1" applyFont="1" applyFill="1" applyBorder="1" applyAlignment="1">
      <alignment wrapText="1"/>
    </xf>
    <xf numFmtId="7" fontId="2" fillId="20" borderId="10" xfId="1" applyNumberFormat="1" applyFont="1" applyFill="1" applyBorder="1" applyAlignment="1">
      <alignment wrapText="1"/>
    </xf>
    <xf numFmtId="8" fontId="2" fillId="20" borderId="10" xfId="1" applyNumberFormat="1" applyFont="1" applyFill="1" applyBorder="1" applyAlignment="1">
      <alignment wrapText="1"/>
    </xf>
    <xf numFmtId="0" fontId="14" fillId="16" borderId="10" xfId="2" applyFont="1" applyFill="1" applyBorder="1" applyAlignment="1">
      <alignment wrapText="1"/>
    </xf>
    <xf numFmtId="7" fontId="14" fillId="16" borderId="10" xfId="1" applyNumberFormat="1" applyFont="1" applyFill="1" applyBorder="1" applyAlignment="1">
      <alignment wrapText="1"/>
    </xf>
    <xf numFmtId="0" fontId="14" fillId="16" borderId="10" xfId="1" applyNumberFormat="1" applyFont="1" applyFill="1" applyBorder="1" applyAlignment="1">
      <alignment wrapText="1"/>
    </xf>
    <xf numFmtId="8" fontId="14" fillId="16" borderId="10" xfId="1" applyNumberFormat="1" applyFont="1" applyFill="1" applyBorder="1" applyAlignment="1">
      <alignment wrapText="1"/>
    </xf>
    <xf numFmtId="0" fontId="2" fillId="23" borderId="10" xfId="2" applyFont="1" applyFill="1" applyBorder="1" applyAlignment="1">
      <alignment wrapText="1"/>
    </xf>
    <xf numFmtId="7" fontId="2" fillId="23" borderId="10" xfId="1" applyNumberFormat="1" applyFont="1" applyFill="1" applyBorder="1" applyAlignment="1">
      <alignment wrapText="1"/>
    </xf>
    <xf numFmtId="0" fontId="2" fillId="23" borderId="10" xfId="1" applyNumberFormat="1" applyFont="1" applyFill="1" applyBorder="1" applyAlignment="1">
      <alignment wrapText="1"/>
    </xf>
    <xf numFmtId="8" fontId="2" fillId="23" borderId="10" xfId="1" applyNumberFormat="1" applyFont="1" applyFill="1" applyBorder="1" applyAlignment="1">
      <alignment wrapText="1"/>
    </xf>
    <xf numFmtId="0" fontId="2" fillId="11" borderId="10" xfId="1" applyNumberFormat="1" applyFont="1" applyFill="1" applyBorder="1" applyAlignment="1">
      <alignment wrapText="1"/>
    </xf>
    <xf numFmtId="0" fontId="2" fillId="19" borderId="10" xfId="2" applyFont="1" applyFill="1" applyBorder="1" applyAlignment="1">
      <alignment wrapText="1"/>
    </xf>
    <xf numFmtId="0" fontId="2" fillId="19" borderId="10" xfId="1" applyNumberFormat="1" applyFont="1" applyFill="1" applyBorder="1" applyAlignment="1">
      <alignment wrapText="1"/>
    </xf>
    <xf numFmtId="7" fontId="2" fillId="19" borderId="10" xfId="1" applyNumberFormat="1" applyFont="1" applyFill="1" applyBorder="1" applyAlignment="1">
      <alignment wrapText="1"/>
    </xf>
    <xf numFmtId="0" fontId="12" fillId="19" borderId="10" xfId="2" applyFont="1" applyFill="1" applyBorder="1" applyAlignment="1">
      <alignment wrapText="1"/>
    </xf>
    <xf numFmtId="0" fontId="12" fillId="19" borderId="10" xfId="1" applyNumberFormat="1" applyFont="1" applyFill="1" applyBorder="1" applyAlignment="1">
      <alignment wrapText="1"/>
    </xf>
    <xf numFmtId="7" fontId="12" fillId="19" borderId="10" xfId="1" applyNumberFormat="1" applyFont="1" applyFill="1" applyBorder="1" applyAlignment="1">
      <alignment wrapText="1"/>
    </xf>
    <xf numFmtId="8" fontId="12" fillId="19" borderId="10" xfId="1" applyNumberFormat="1" applyFont="1" applyFill="1" applyBorder="1" applyAlignment="1">
      <alignment wrapText="1"/>
    </xf>
    <xf numFmtId="0" fontId="2" fillId="18" borderId="10" xfId="2" applyFont="1" applyFill="1" applyBorder="1" applyAlignment="1">
      <alignment horizontal="left" wrapText="1"/>
    </xf>
    <xf numFmtId="0" fontId="2" fillId="18" borderId="10" xfId="1" applyNumberFormat="1" applyFont="1" applyFill="1" applyBorder="1" applyAlignment="1">
      <alignment horizontal="left" wrapText="1"/>
    </xf>
    <xf numFmtId="7" fontId="2" fillId="18" borderId="10" xfId="1" applyNumberFormat="1" applyFont="1" applyFill="1" applyBorder="1" applyAlignment="1">
      <alignment horizontal="left" wrapText="1"/>
    </xf>
    <xf numFmtId="0" fontId="2" fillId="2" borderId="3" xfId="0" applyFont="1" applyFill="1" applyBorder="1" applyAlignment="1">
      <alignment horizontal="left"/>
    </xf>
    <xf numFmtId="43" fontId="2" fillId="2" borderId="11" xfId="1" applyFont="1" applyFill="1" applyBorder="1" applyAlignment="1">
      <alignment horizontal="center"/>
    </xf>
    <xf numFmtId="43" fontId="2" fillId="2" borderId="11" xfId="1" applyFont="1" applyFill="1" applyBorder="1"/>
    <xf numFmtId="43" fontId="2" fillId="2" borderId="12" xfId="1" applyFont="1" applyFill="1" applyBorder="1"/>
    <xf numFmtId="43" fontId="2" fillId="2" borderId="3" xfId="1" applyFont="1" applyFill="1" applyBorder="1"/>
    <xf numFmtId="43" fontId="2" fillId="2" borderId="3" xfId="1" applyFont="1" applyFill="1" applyBorder="1" applyAlignment="1">
      <alignment horizontal="center"/>
    </xf>
    <xf numFmtId="0" fontId="2" fillId="2" borderId="5" xfId="0" applyFont="1" applyFill="1" applyBorder="1" applyAlignment="1">
      <alignment horizontal="left" wrapText="1"/>
    </xf>
    <xf numFmtId="43" fontId="2" fillId="2" borderId="3" xfId="1" applyFont="1" applyFill="1" applyBorder="1" applyAlignment="1">
      <alignment wrapText="1"/>
    </xf>
    <xf numFmtId="43" fontId="2" fillId="2" borderId="3" xfId="1" applyFont="1" applyFill="1" applyBorder="1" applyAlignment="1">
      <alignment horizontal="center" wrapText="1"/>
    </xf>
    <xf numFmtId="43" fontId="2" fillId="2" borderId="13" xfId="1" applyFont="1" applyFill="1" applyBorder="1" applyAlignment="1">
      <alignment wrapText="1"/>
    </xf>
    <xf numFmtId="43" fontId="2" fillId="2" borderId="14" xfId="1" applyFont="1" applyFill="1" applyBorder="1" applyAlignment="1">
      <alignment horizontal="center" wrapText="1"/>
    </xf>
    <xf numFmtId="43" fontId="2" fillId="2" borderId="5" xfId="1" applyFont="1" applyFill="1" applyBorder="1" applyAlignment="1">
      <alignment horizontal="center" wrapText="1"/>
    </xf>
    <xf numFmtId="43" fontId="2" fillId="0" borderId="0" xfId="1" applyFont="1" applyAlignment="1">
      <alignment wrapText="1"/>
    </xf>
    <xf numFmtId="0" fontId="2" fillId="2" borderId="1" xfId="0" applyFont="1" applyFill="1" applyBorder="1" applyAlignment="1">
      <alignment horizontal="left"/>
    </xf>
    <xf numFmtId="43" fontId="2" fillId="2" borderId="2" xfId="1" applyFont="1" applyFill="1" applyBorder="1"/>
    <xf numFmtId="43" fontId="2" fillId="2" borderId="1" xfId="1" applyFont="1" applyFill="1" applyBorder="1"/>
    <xf numFmtId="43" fontId="2" fillId="2" borderId="1" xfId="1" applyFont="1" applyFill="1" applyBorder="1" applyAlignment="1">
      <alignment horizontal="center"/>
    </xf>
    <xf numFmtId="43" fontId="2" fillId="2" borderId="15" xfId="1" applyFont="1" applyFill="1" applyBorder="1"/>
    <xf numFmtId="43" fontId="2" fillId="2" borderId="16" xfId="1" applyFont="1" applyFill="1" applyBorder="1"/>
    <xf numFmtId="43" fontId="2" fillId="0" borderId="0" xfId="0" applyNumberFormat="1" applyFont="1" applyAlignment="1">
      <alignment horizontal="left"/>
    </xf>
    <xf numFmtId="187" fontId="12" fillId="0" borderId="0" xfId="1" applyNumberFormat="1" applyFont="1"/>
    <xf numFmtId="187" fontId="13" fillId="0" borderId="0" xfId="1" applyNumberFormat="1" applyFont="1"/>
    <xf numFmtId="0" fontId="2" fillId="0" borderId="0" xfId="0" applyFont="1" applyAlignment="1">
      <alignment horizontal="left"/>
    </xf>
    <xf numFmtId="43" fontId="2" fillId="2" borderId="8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7" fontId="2" fillId="0" borderId="0" xfId="0" applyNumberFormat="1" applyFont="1"/>
    <xf numFmtId="8" fontId="2" fillId="0" borderId="0" xfId="0" applyNumberFormat="1" applyFont="1"/>
    <xf numFmtId="43" fontId="2" fillId="2" borderId="7" xfId="1" applyFont="1" applyFill="1" applyBorder="1" applyAlignment="1">
      <alignment horizontal="center"/>
    </xf>
    <xf numFmtId="43" fontId="2" fillId="2" borderId="8" xfId="1" applyFont="1" applyFill="1" applyBorder="1" applyAlignment="1">
      <alignment horizontal="center"/>
    </xf>
    <xf numFmtId="43" fontId="2" fillId="2" borderId="4" xfId="1" applyFont="1" applyFill="1" applyBorder="1" applyAlignment="1">
      <alignment horizontal="center" wrapText="1"/>
    </xf>
    <xf numFmtId="43" fontId="2" fillId="2" borderId="7" xfId="1" applyFont="1" applyFill="1" applyBorder="1" applyAlignment="1">
      <alignment horizontal="center" wrapText="1"/>
    </xf>
    <xf numFmtId="43" fontId="2" fillId="2" borderId="8" xfId="1" applyFont="1" applyFill="1" applyBorder="1" applyAlignment="1">
      <alignment horizontal="center" wrapText="1"/>
    </xf>
    <xf numFmtId="0" fontId="7" fillId="7" borderId="2" xfId="0" applyFont="1" applyFill="1" applyBorder="1" applyAlignment="1">
      <alignment horizontal="center" vertical="center"/>
    </xf>
    <xf numFmtId="0" fontId="7" fillId="7" borderId="3" xfId="0" applyFont="1" applyFill="1" applyBorder="1" applyAlignment="1">
      <alignment horizontal="center" vertical="center"/>
    </xf>
    <xf numFmtId="188" fontId="5" fillId="5" borderId="2" xfId="1" applyNumberFormat="1" applyFont="1" applyFill="1" applyBorder="1" applyAlignment="1">
      <alignment horizontal="center" vertical="center"/>
    </xf>
    <xf numFmtId="189" fontId="5" fillId="6" borderId="2" xfId="1" applyNumberFormat="1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189" fontId="0" fillId="7" borderId="3" xfId="1" applyNumberFormat="1" applyFont="1" applyFill="1" applyBorder="1" applyAlignment="1">
      <alignment horizontal="center" vertical="center"/>
    </xf>
    <xf numFmtId="189" fontId="0" fillId="7" borderId="5" xfId="1" applyNumberFormat="1" applyFont="1" applyFill="1" applyBorder="1" applyAlignment="1">
      <alignment horizontal="center" vertical="center"/>
    </xf>
    <xf numFmtId="43" fontId="4" fillId="4" borderId="2" xfId="1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43" fontId="4" fillId="4" borderId="3" xfId="1" applyFont="1" applyFill="1" applyBorder="1" applyAlignment="1">
      <alignment horizontal="center" vertical="center" wrapText="1"/>
    </xf>
    <xf numFmtId="43" fontId="4" fillId="4" borderId="1" xfId="1" applyFont="1" applyFill="1" applyBorder="1" applyAlignment="1">
      <alignment horizontal="center" vertical="center" wrapText="1"/>
    </xf>
    <xf numFmtId="0" fontId="8" fillId="8" borderId="2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/>
    </xf>
    <xf numFmtId="188" fontId="5" fillId="5" borderId="4" xfId="1" applyNumberFormat="1" applyFont="1" applyFill="1" applyBorder="1" applyAlignment="1">
      <alignment horizontal="center" vertical="center"/>
    </xf>
    <xf numFmtId="188" fontId="5" fillId="5" borderId="7" xfId="1" applyNumberFormat="1" applyFont="1" applyFill="1" applyBorder="1" applyAlignment="1">
      <alignment horizontal="center" vertical="center"/>
    </xf>
    <xf numFmtId="188" fontId="5" fillId="5" borderId="8" xfId="1" applyNumberFormat="1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/>
    </xf>
    <xf numFmtId="189" fontId="0" fillId="7" borderId="1" xfId="1" applyNumberFormat="1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</cellXfs>
  <cellStyles count="3">
    <cellStyle name="Comma" xfId="1" builtinId="3"/>
    <cellStyle name="Normal" xfId="0" builtinId="0"/>
    <cellStyle name="Normal_งบมีค56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T556"/>
  <sheetViews>
    <sheetView workbookViewId="0">
      <pane ySplit="1" topLeftCell="A2" activePane="bottomLeft" state="frozen"/>
      <selection pane="bottomLeft" activeCell="D16" sqref="D16"/>
    </sheetView>
  </sheetViews>
  <sheetFormatPr defaultColWidth="12.69921875" defaultRowHeight="18" x14ac:dyDescent="0.35"/>
  <cols>
    <col min="1" max="1" width="9.69921875" style="49" customWidth="1"/>
    <col min="2" max="2" width="13.5" style="4" customWidth="1"/>
    <col min="3" max="3" width="57.3984375" style="4" customWidth="1"/>
    <col min="4" max="4" width="12.59765625" style="6" bestFit="1" customWidth="1"/>
    <col min="5" max="5" width="12.19921875" style="6" bestFit="1" customWidth="1"/>
    <col min="6" max="6" width="15" style="6" bestFit="1" customWidth="1"/>
    <col min="7" max="7" width="12.59765625" style="6" bestFit="1" customWidth="1"/>
    <col min="8" max="10" width="11.69921875" style="6" bestFit="1" customWidth="1"/>
    <col min="11" max="11" width="12" style="6" customWidth="1"/>
    <col min="12" max="12" width="12.59765625" style="6" bestFit="1" customWidth="1"/>
    <col min="13" max="13" width="13.19921875" style="6" customWidth="1"/>
    <col min="14" max="14" width="11.69921875" style="6" bestFit="1" customWidth="1"/>
    <col min="15" max="15" width="13.09765625" style="6" customWidth="1"/>
    <col min="16" max="16" width="12.8984375" style="6" customWidth="1"/>
    <col min="17" max="17" width="11.69921875" style="6" bestFit="1" customWidth="1"/>
    <col min="18" max="18" width="14.19921875" style="6" customWidth="1"/>
    <col min="19" max="19" width="14.3984375" style="6" bestFit="1" customWidth="1"/>
    <col min="20" max="20" width="12.19921875" style="6" bestFit="1" customWidth="1"/>
    <col min="21" max="21" width="13.19921875" style="6" customWidth="1"/>
    <col min="22" max="22" width="12.3984375" style="6" customWidth="1"/>
    <col min="23" max="23" width="12.19921875" style="6" bestFit="1" customWidth="1"/>
    <col min="24" max="24" width="13.3984375" style="6" customWidth="1"/>
    <col min="25" max="25" width="12.19921875" style="6" bestFit="1" customWidth="1"/>
    <col min="26" max="26" width="13.09765625" style="6" customWidth="1"/>
    <col min="27" max="27" width="12.19921875" style="6" bestFit="1" customWidth="1"/>
    <col min="28" max="28" width="13.59765625" style="6" customWidth="1"/>
    <col min="29" max="29" width="12.69921875" style="6" customWidth="1"/>
    <col min="30" max="30" width="13" style="6" customWidth="1"/>
    <col min="31" max="31" width="12.3984375" style="6" customWidth="1"/>
    <col min="32" max="32" width="12.19921875" style="6" bestFit="1" customWidth="1"/>
    <col min="33" max="35" width="11.69921875" style="6" bestFit="1" customWidth="1"/>
    <col min="36" max="36" width="13.69921875" style="6" customWidth="1"/>
    <col min="37" max="37" width="12.69921875" style="6" customWidth="1"/>
    <col min="38" max="38" width="13.59765625" style="6" customWidth="1"/>
    <col min="39" max="39" width="12.59765625" style="6" bestFit="1" customWidth="1"/>
    <col min="40" max="40" width="11.69921875" style="6" bestFit="1" customWidth="1"/>
    <col min="41" max="41" width="12.19921875" style="6" bestFit="1" customWidth="1"/>
    <col min="42" max="43" width="11.69921875" style="6" bestFit="1" customWidth="1"/>
    <col min="44" max="45" width="12.19921875" style="6" bestFit="1" customWidth="1"/>
    <col min="46" max="46" width="13.69921875" style="6" customWidth="1"/>
    <col min="47" max="47" width="12.19921875" style="6" bestFit="1" customWidth="1"/>
    <col min="48" max="49" width="11.69921875" style="6" bestFit="1" customWidth="1"/>
    <col min="50" max="50" width="13.5" style="6" customWidth="1"/>
    <col min="51" max="52" width="11.69921875" style="6" bestFit="1" customWidth="1"/>
    <col min="53" max="53" width="12.59765625" style="6" bestFit="1" customWidth="1"/>
    <col min="54" max="54" width="13.59765625" style="6" customWidth="1"/>
    <col min="55" max="56" width="11.69921875" style="6" bestFit="1" customWidth="1"/>
    <col min="57" max="57" width="13.19921875" style="6" customWidth="1"/>
    <col min="58" max="58" width="11.69921875" style="6" bestFit="1" customWidth="1"/>
    <col min="59" max="59" width="12.3984375" style="6" customWidth="1"/>
    <col min="60" max="61" width="11.69921875" style="6" bestFit="1" customWidth="1"/>
    <col min="62" max="62" width="15" style="6" bestFit="1" customWidth="1"/>
    <col min="63" max="63" width="12.19921875" style="6" bestFit="1" customWidth="1"/>
    <col min="64" max="65" width="12.59765625" style="6" customWidth="1"/>
    <col min="66" max="66" width="13.19921875" style="6" customWidth="1"/>
    <col min="67" max="67" width="12.19921875" style="6" bestFit="1" customWidth="1"/>
    <col min="68" max="68" width="11.69921875" style="6" bestFit="1" customWidth="1"/>
    <col min="69" max="69" width="13.19921875" style="6" customWidth="1"/>
    <col min="70" max="70" width="12.19921875" style="6" bestFit="1" customWidth="1"/>
    <col min="71" max="71" width="13.59765625" style="6" customWidth="1"/>
    <col min="72" max="72" width="14.09765625" style="6" customWidth="1"/>
    <col min="73" max="73" width="12.19921875" style="6" bestFit="1" customWidth="1"/>
    <col min="74" max="74" width="11.69921875" style="6" bestFit="1" customWidth="1"/>
    <col min="75" max="75" width="12.19921875" style="6" bestFit="1" customWidth="1"/>
    <col min="76" max="77" width="11.69921875" style="6" bestFit="1" customWidth="1"/>
    <col min="78" max="78" width="14" style="6" customWidth="1"/>
    <col min="79" max="79" width="11.69921875" style="6" bestFit="1" customWidth="1"/>
    <col min="80" max="80" width="12.59765625" style="6" bestFit="1" customWidth="1"/>
    <col min="81" max="82" width="11.69921875" style="6" bestFit="1" customWidth="1"/>
    <col min="83" max="83" width="12.19921875" style="6" bestFit="1" customWidth="1"/>
    <col min="84" max="84" width="11.69921875" style="6" bestFit="1" customWidth="1"/>
    <col min="85" max="85" width="12.19921875" style="6" bestFit="1" customWidth="1"/>
    <col min="86" max="86" width="14.19921875" style="6" bestFit="1" customWidth="1"/>
    <col min="87" max="87" width="13" style="6" customWidth="1"/>
    <col min="88" max="88" width="12.19921875" style="6" bestFit="1" customWidth="1"/>
    <col min="89" max="89" width="17.5" style="6" bestFit="1" customWidth="1"/>
    <col min="90" max="90" width="13.3984375" style="6" customWidth="1"/>
    <col min="91" max="91" width="11.69921875" style="6" bestFit="1" customWidth="1"/>
    <col min="92" max="92" width="12.69921875" style="55"/>
    <col min="93" max="256" width="12.69921875" style="49"/>
    <col min="257" max="257" width="9.69921875" style="49" customWidth="1"/>
    <col min="258" max="258" width="13.5" style="49" customWidth="1"/>
    <col min="259" max="259" width="57.3984375" style="49" customWidth="1"/>
    <col min="260" max="260" width="12.59765625" style="49" bestFit="1" customWidth="1"/>
    <col min="261" max="261" width="12.19921875" style="49" bestFit="1" customWidth="1"/>
    <col min="262" max="262" width="15" style="49" bestFit="1" customWidth="1"/>
    <col min="263" max="263" width="12.59765625" style="49" bestFit="1" customWidth="1"/>
    <col min="264" max="266" width="11.69921875" style="49" bestFit="1" customWidth="1"/>
    <col min="267" max="267" width="12" style="49" customWidth="1"/>
    <col min="268" max="268" width="12.59765625" style="49" bestFit="1" customWidth="1"/>
    <col min="269" max="269" width="13.19921875" style="49" customWidth="1"/>
    <col min="270" max="270" width="11.69921875" style="49" bestFit="1" customWidth="1"/>
    <col min="271" max="271" width="13.09765625" style="49" customWidth="1"/>
    <col min="272" max="272" width="12.8984375" style="49" customWidth="1"/>
    <col min="273" max="273" width="11.69921875" style="49" bestFit="1" customWidth="1"/>
    <col min="274" max="274" width="14.19921875" style="49" customWidth="1"/>
    <col min="275" max="275" width="14.3984375" style="49" bestFit="1" customWidth="1"/>
    <col min="276" max="276" width="12.19921875" style="49" bestFit="1" customWidth="1"/>
    <col min="277" max="277" width="13.19921875" style="49" customWidth="1"/>
    <col min="278" max="278" width="12.3984375" style="49" customWidth="1"/>
    <col min="279" max="279" width="12.19921875" style="49" bestFit="1" customWidth="1"/>
    <col min="280" max="280" width="13.3984375" style="49" customWidth="1"/>
    <col min="281" max="281" width="12.19921875" style="49" bestFit="1" customWidth="1"/>
    <col min="282" max="282" width="13.09765625" style="49" customWidth="1"/>
    <col min="283" max="283" width="12.19921875" style="49" bestFit="1" customWidth="1"/>
    <col min="284" max="284" width="13.59765625" style="49" customWidth="1"/>
    <col min="285" max="285" width="12.69921875" style="49" customWidth="1"/>
    <col min="286" max="286" width="13" style="49" customWidth="1"/>
    <col min="287" max="287" width="12.3984375" style="49" customWidth="1"/>
    <col min="288" max="288" width="12.19921875" style="49" bestFit="1" customWidth="1"/>
    <col min="289" max="291" width="11.69921875" style="49" bestFit="1" customWidth="1"/>
    <col min="292" max="292" width="13.69921875" style="49" customWidth="1"/>
    <col min="293" max="293" width="12.69921875" style="49" customWidth="1"/>
    <col min="294" max="294" width="13.59765625" style="49" customWidth="1"/>
    <col min="295" max="295" width="12.59765625" style="49" bestFit="1" customWidth="1"/>
    <col min="296" max="296" width="11.69921875" style="49" bestFit="1" customWidth="1"/>
    <col min="297" max="297" width="12.19921875" style="49" bestFit="1" customWidth="1"/>
    <col min="298" max="299" width="11.69921875" style="49" bestFit="1" customWidth="1"/>
    <col min="300" max="301" width="12.19921875" style="49" bestFit="1" customWidth="1"/>
    <col min="302" max="302" width="13.69921875" style="49" customWidth="1"/>
    <col min="303" max="303" width="12.19921875" style="49" bestFit="1" customWidth="1"/>
    <col min="304" max="305" width="11.69921875" style="49" bestFit="1" customWidth="1"/>
    <col min="306" max="306" width="13.5" style="49" customWidth="1"/>
    <col min="307" max="308" width="11.69921875" style="49" bestFit="1" customWidth="1"/>
    <col min="309" max="309" width="12.59765625" style="49" bestFit="1" customWidth="1"/>
    <col min="310" max="310" width="13.59765625" style="49" customWidth="1"/>
    <col min="311" max="312" width="11.69921875" style="49" bestFit="1" customWidth="1"/>
    <col min="313" max="313" width="13.19921875" style="49" customWidth="1"/>
    <col min="314" max="314" width="11.69921875" style="49" bestFit="1" customWidth="1"/>
    <col min="315" max="315" width="12.3984375" style="49" customWidth="1"/>
    <col min="316" max="317" width="11.69921875" style="49" bestFit="1" customWidth="1"/>
    <col min="318" max="318" width="15" style="49" bestFit="1" customWidth="1"/>
    <col min="319" max="319" width="12.19921875" style="49" bestFit="1" customWidth="1"/>
    <col min="320" max="321" width="12.59765625" style="49" customWidth="1"/>
    <col min="322" max="322" width="13.19921875" style="49" customWidth="1"/>
    <col min="323" max="323" width="12.19921875" style="49" bestFit="1" customWidth="1"/>
    <col min="324" max="324" width="11.69921875" style="49" bestFit="1" customWidth="1"/>
    <col min="325" max="325" width="13.19921875" style="49" customWidth="1"/>
    <col min="326" max="326" width="12.19921875" style="49" bestFit="1" customWidth="1"/>
    <col min="327" max="327" width="13.59765625" style="49" customWidth="1"/>
    <col min="328" max="328" width="14.09765625" style="49" customWidth="1"/>
    <col min="329" max="329" width="12.19921875" style="49" bestFit="1" customWidth="1"/>
    <col min="330" max="330" width="11.69921875" style="49" bestFit="1" customWidth="1"/>
    <col min="331" max="331" width="12.19921875" style="49" bestFit="1" customWidth="1"/>
    <col min="332" max="333" width="11.69921875" style="49" bestFit="1" customWidth="1"/>
    <col min="334" max="334" width="14" style="49" customWidth="1"/>
    <col min="335" max="335" width="11.69921875" style="49" bestFit="1" customWidth="1"/>
    <col min="336" max="336" width="12.59765625" style="49" bestFit="1" customWidth="1"/>
    <col min="337" max="338" width="11.69921875" style="49" bestFit="1" customWidth="1"/>
    <col min="339" max="339" width="12.19921875" style="49" bestFit="1" customWidth="1"/>
    <col min="340" max="340" width="11.69921875" style="49" bestFit="1" customWidth="1"/>
    <col min="341" max="341" width="12.19921875" style="49" bestFit="1" customWidth="1"/>
    <col min="342" max="342" width="14.19921875" style="49" bestFit="1" customWidth="1"/>
    <col min="343" max="343" width="13" style="49" customWidth="1"/>
    <col min="344" max="344" width="12.19921875" style="49" bestFit="1" customWidth="1"/>
    <col min="345" max="345" width="17.5" style="49" bestFit="1" customWidth="1"/>
    <col min="346" max="346" width="13.3984375" style="49" customWidth="1"/>
    <col min="347" max="347" width="11.69921875" style="49" bestFit="1" customWidth="1"/>
    <col min="348" max="512" width="12.69921875" style="49"/>
    <col min="513" max="513" width="9.69921875" style="49" customWidth="1"/>
    <col min="514" max="514" width="13.5" style="49" customWidth="1"/>
    <col min="515" max="515" width="57.3984375" style="49" customWidth="1"/>
    <col min="516" max="516" width="12.59765625" style="49" bestFit="1" customWidth="1"/>
    <col min="517" max="517" width="12.19921875" style="49" bestFit="1" customWidth="1"/>
    <col min="518" max="518" width="15" style="49" bestFit="1" customWidth="1"/>
    <col min="519" max="519" width="12.59765625" style="49" bestFit="1" customWidth="1"/>
    <col min="520" max="522" width="11.69921875" style="49" bestFit="1" customWidth="1"/>
    <col min="523" max="523" width="12" style="49" customWidth="1"/>
    <col min="524" max="524" width="12.59765625" style="49" bestFit="1" customWidth="1"/>
    <col min="525" max="525" width="13.19921875" style="49" customWidth="1"/>
    <col min="526" max="526" width="11.69921875" style="49" bestFit="1" customWidth="1"/>
    <col min="527" max="527" width="13.09765625" style="49" customWidth="1"/>
    <col min="528" max="528" width="12.8984375" style="49" customWidth="1"/>
    <col min="529" max="529" width="11.69921875" style="49" bestFit="1" customWidth="1"/>
    <col min="530" max="530" width="14.19921875" style="49" customWidth="1"/>
    <col min="531" max="531" width="14.3984375" style="49" bestFit="1" customWidth="1"/>
    <col min="532" max="532" width="12.19921875" style="49" bestFit="1" customWidth="1"/>
    <col min="533" max="533" width="13.19921875" style="49" customWidth="1"/>
    <col min="534" max="534" width="12.3984375" style="49" customWidth="1"/>
    <col min="535" max="535" width="12.19921875" style="49" bestFit="1" customWidth="1"/>
    <col min="536" max="536" width="13.3984375" style="49" customWidth="1"/>
    <col min="537" max="537" width="12.19921875" style="49" bestFit="1" customWidth="1"/>
    <col min="538" max="538" width="13.09765625" style="49" customWidth="1"/>
    <col min="539" max="539" width="12.19921875" style="49" bestFit="1" customWidth="1"/>
    <col min="540" max="540" width="13.59765625" style="49" customWidth="1"/>
    <col min="541" max="541" width="12.69921875" style="49" customWidth="1"/>
    <col min="542" max="542" width="13" style="49" customWidth="1"/>
    <col min="543" max="543" width="12.3984375" style="49" customWidth="1"/>
    <col min="544" max="544" width="12.19921875" style="49" bestFit="1" customWidth="1"/>
    <col min="545" max="547" width="11.69921875" style="49" bestFit="1" customWidth="1"/>
    <col min="548" max="548" width="13.69921875" style="49" customWidth="1"/>
    <col min="549" max="549" width="12.69921875" style="49" customWidth="1"/>
    <col min="550" max="550" width="13.59765625" style="49" customWidth="1"/>
    <col min="551" max="551" width="12.59765625" style="49" bestFit="1" customWidth="1"/>
    <col min="552" max="552" width="11.69921875" style="49" bestFit="1" customWidth="1"/>
    <col min="553" max="553" width="12.19921875" style="49" bestFit="1" customWidth="1"/>
    <col min="554" max="555" width="11.69921875" style="49" bestFit="1" customWidth="1"/>
    <col min="556" max="557" width="12.19921875" style="49" bestFit="1" customWidth="1"/>
    <col min="558" max="558" width="13.69921875" style="49" customWidth="1"/>
    <col min="559" max="559" width="12.19921875" style="49" bestFit="1" customWidth="1"/>
    <col min="560" max="561" width="11.69921875" style="49" bestFit="1" customWidth="1"/>
    <col min="562" max="562" width="13.5" style="49" customWidth="1"/>
    <col min="563" max="564" width="11.69921875" style="49" bestFit="1" customWidth="1"/>
    <col min="565" max="565" width="12.59765625" style="49" bestFit="1" customWidth="1"/>
    <col min="566" max="566" width="13.59765625" style="49" customWidth="1"/>
    <col min="567" max="568" width="11.69921875" style="49" bestFit="1" customWidth="1"/>
    <col min="569" max="569" width="13.19921875" style="49" customWidth="1"/>
    <col min="570" max="570" width="11.69921875" style="49" bestFit="1" customWidth="1"/>
    <col min="571" max="571" width="12.3984375" style="49" customWidth="1"/>
    <col min="572" max="573" width="11.69921875" style="49" bestFit="1" customWidth="1"/>
    <col min="574" max="574" width="15" style="49" bestFit="1" customWidth="1"/>
    <col min="575" max="575" width="12.19921875" style="49" bestFit="1" customWidth="1"/>
    <col min="576" max="577" width="12.59765625" style="49" customWidth="1"/>
    <col min="578" max="578" width="13.19921875" style="49" customWidth="1"/>
    <col min="579" max="579" width="12.19921875" style="49" bestFit="1" customWidth="1"/>
    <col min="580" max="580" width="11.69921875" style="49" bestFit="1" customWidth="1"/>
    <col min="581" max="581" width="13.19921875" style="49" customWidth="1"/>
    <col min="582" max="582" width="12.19921875" style="49" bestFit="1" customWidth="1"/>
    <col min="583" max="583" width="13.59765625" style="49" customWidth="1"/>
    <col min="584" max="584" width="14.09765625" style="49" customWidth="1"/>
    <col min="585" max="585" width="12.19921875" style="49" bestFit="1" customWidth="1"/>
    <col min="586" max="586" width="11.69921875" style="49" bestFit="1" customWidth="1"/>
    <col min="587" max="587" width="12.19921875" style="49" bestFit="1" customWidth="1"/>
    <col min="588" max="589" width="11.69921875" style="49" bestFit="1" customWidth="1"/>
    <col min="590" max="590" width="14" style="49" customWidth="1"/>
    <col min="591" max="591" width="11.69921875" style="49" bestFit="1" customWidth="1"/>
    <col min="592" max="592" width="12.59765625" style="49" bestFit="1" customWidth="1"/>
    <col min="593" max="594" width="11.69921875" style="49" bestFit="1" customWidth="1"/>
    <col min="595" max="595" width="12.19921875" style="49" bestFit="1" customWidth="1"/>
    <col min="596" max="596" width="11.69921875" style="49" bestFit="1" customWidth="1"/>
    <col min="597" max="597" width="12.19921875" style="49" bestFit="1" customWidth="1"/>
    <col min="598" max="598" width="14.19921875" style="49" bestFit="1" customWidth="1"/>
    <col min="599" max="599" width="13" style="49" customWidth="1"/>
    <col min="600" max="600" width="12.19921875" style="49" bestFit="1" customWidth="1"/>
    <col min="601" max="601" width="17.5" style="49" bestFit="1" customWidth="1"/>
    <col min="602" max="602" width="13.3984375" style="49" customWidth="1"/>
    <col min="603" max="603" width="11.69921875" style="49" bestFit="1" customWidth="1"/>
    <col min="604" max="768" width="12.69921875" style="49"/>
    <col min="769" max="769" width="9.69921875" style="49" customWidth="1"/>
    <col min="770" max="770" width="13.5" style="49" customWidth="1"/>
    <col min="771" max="771" width="57.3984375" style="49" customWidth="1"/>
    <col min="772" max="772" width="12.59765625" style="49" bestFit="1" customWidth="1"/>
    <col min="773" max="773" width="12.19921875" style="49" bestFit="1" customWidth="1"/>
    <col min="774" max="774" width="15" style="49" bestFit="1" customWidth="1"/>
    <col min="775" max="775" width="12.59765625" style="49" bestFit="1" customWidth="1"/>
    <col min="776" max="778" width="11.69921875" style="49" bestFit="1" customWidth="1"/>
    <col min="779" max="779" width="12" style="49" customWidth="1"/>
    <col min="780" max="780" width="12.59765625" style="49" bestFit="1" customWidth="1"/>
    <col min="781" max="781" width="13.19921875" style="49" customWidth="1"/>
    <col min="782" max="782" width="11.69921875" style="49" bestFit="1" customWidth="1"/>
    <col min="783" max="783" width="13.09765625" style="49" customWidth="1"/>
    <col min="784" max="784" width="12.8984375" style="49" customWidth="1"/>
    <col min="785" max="785" width="11.69921875" style="49" bestFit="1" customWidth="1"/>
    <col min="786" max="786" width="14.19921875" style="49" customWidth="1"/>
    <col min="787" max="787" width="14.3984375" style="49" bestFit="1" customWidth="1"/>
    <col min="788" max="788" width="12.19921875" style="49" bestFit="1" customWidth="1"/>
    <col min="789" max="789" width="13.19921875" style="49" customWidth="1"/>
    <col min="790" max="790" width="12.3984375" style="49" customWidth="1"/>
    <col min="791" max="791" width="12.19921875" style="49" bestFit="1" customWidth="1"/>
    <col min="792" max="792" width="13.3984375" style="49" customWidth="1"/>
    <col min="793" max="793" width="12.19921875" style="49" bestFit="1" customWidth="1"/>
    <col min="794" max="794" width="13.09765625" style="49" customWidth="1"/>
    <col min="795" max="795" width="12.19921875" style="49" bestFit="1" customWidth="1"/>
    <col min="796" max="796" width="13.59765625" style="49" customWidth="1"/>
    <col min="797" max="797" width="12.69921875" style="49" customWidth="1"/>
    <col min="798" max="798" width="13" style="49" customWidth="1"/>
    <col min="799" max="799" width="12.3984375" style="49" customWidth="1"/>
    <col min="800" max="800" width="12.19921875" style="49" bestFit="1" customWidth="1"/>
    <col min="801" max="803" width="11.69921875" style="49" bestFit="1" customWidth="1"/>
    <col min="804" max="804" width="13.69921875" style="49" customWidth="1"/>
    <col min="805" max="805" width="12.69921875" style="49" customWidth="1"/>
    <col min="806" max="806" width="13.59765625" style="49" customWidth="1"/>
    <col min="807" max="807" width="12.59765625" style="49" bestFit="1" customWidth="1"/>
    <col min="808" max="808" width="11.69921875" style="49" bestFit="1" customWidth="1"/>
    <col min="809" max="809" width="12.19921875" style="49" bestFit="1" customWidth="1"/>
    <col min="810" max="811" width="11.69921875" style="49" bestFit="1" customWidth="1"/>
    <col min="812" max="813" width="12.19921875" style="49" bestFit="1" customWidth="1"/>
    <col min="814" max="814" width="13.69921875" style="49" customWidth="1"/>
    <col min="815" max="815" width="12.19921875" style="49" bestFit="1" customWidth="1"/>
    <col min="816" max="817" width="11.69921875" style="49" bestFit="1" customWidth="1"/>
    <col min="818" max="818" width="13.5" style="49" customWidth="1"/>
    <col min="819" max="820" width="11.69921875" style="49" bestFit="1" customWidth="1"/>
    <col min="821" max="821" width="12.59765625" style="49" bestFit="1" customWidth="1"/>
    <col min="822" max="822" width="13.59765625" style="49" customWidth="1"/>
    <col min="823" max="824" width="11.69921875" style="49" bestFit="1" customWidth="1"/>
    <col min="825" max="825" width="13.19921875" style="49" customWidth="1"/>
    <col min="826" max="826" width="11.69921875" style="49" bestFit="1" customWidth="1"/>
    <col min="827" max="827" width="12.3984375" style="49" customWidth="1"/>
    <col min="828" max="829" width="11.69921875" style="49" bestFit="1" customWidth="1"/>
    <col min="830" max="830" width="15" style="49" bestFit="1" customWidth="1"/>
    <col min="831" max="831" width="12.19921875" style="49" bestFit="1" customWidth="1"/>
    <col min="832" max="833" width="12.59765625" style="49" customWidth="1"/>
    <col min="834" max="834" width="13.19921875" style="49" customWidth="1"/>
    <col min="835" max="835" width="12.19921875" style="49" bestFit="1" customWidth="1"/>
    <col min="836" max="836" width="11.69921875" style="49" bestFit="1" customWidth="1"/>
    <col min="837" max="837" width="13.19921875" style="49" customWidth="1"/>
    <col min="838" max="838" width="12.19921875" style="49" bestFit="1" customWidth="1"/>
    <col min="839" max="839" width="13.59765625" style="49" customWidth="1"/>
    <col min="840" max="840" width="14.09765625" style="49" customWidth="1"/>
    <col min="841" max="841" width="12.19921875" style="49" bestFit="1" customWidth="1"/>
    <col min="842" max="842" width="11.69921875" style="49" bestFit="1" customWidth="1"/>
    <col min="843" max="843" width="12.19921875" style="49" bestFit="1" customWidth="1"/>
    <col min="844" max="845" width="11.69921875" style="49" bestFit="1" customWidth="1"/>
    <col min="846" max="846" width="14" style="49" customWidth="1"/>
    <col min="847" max="847" width="11.69921875" style="49" bestFit="1" customWidth="1"/>
    <col min="848" max="848" width="12.59765625" style="49" bestFit="1" customWidth="1"/>
    <col min="849" max="850" width="11.69921875" style="49" bestFit="1" customWidth="1"/>
    <col min="851" max="851" width="12.19921875" style="49" bestFit="1" customWidth="1"/>
    <col min="852" max="852" width="11.69921875" style="49" bestFit="1" customWidth="1"/>
    <col min="853" max="853" width="12.19921875" style="49" bestFit="1" customWidth="1"/>
    <col min="854" max="854" width="14.19921875" style="49" bestFit="1" customWidth="1"/>
    <col min="855" max="855" width="13" style="49" customWidth="1"/>
    <col min="856" max="856" width="12.19921875" style="49" bestFit="1" customWidth="1"/>
    <col min="857" max="857" width="17.5" style="49" bestFit="1" customWidth="1"/>
    <col min="858" max="858" width="13.3984375" style="49" customWidth="1"/>
    <col min="859" max="859" width="11.69921875" style="49" bestFit="1" customWidth="1"/>
    <col min="860" max="1024" width="12.69921875" style="49"/>
    <col min="1025" max="1025" width="9.69921875" style="49" customWidth="1"/>
    <col min="1026" max="1026" width="13.5" style="49" customWidth="1"/>
    <col min="1027" max="1027" width="57.3984375" style="49" customWidth="1"/>
    <col min="1028" max="1028" width="12.59765625" style="49" bestFit="1" customWidth="1"/>
    <col min="1029" max="1029" width="12.19921875" style="49" bestFit="1" customWidth="1"/>
    <col min="1030" max="1030" width="15" style="49" bestFit="1" customWidth="1"/>
    <col min="1031" max="1031" width="12.59765625" style="49" bestFit="1" customWidth="1"/>
    <col min="1032" max="1034" width="11.69921875" style="49" bestFit="1" customWidth="1"/>
    <col min="1035" max="1035" width="12" style="49" customWidth="1"/>
    <col min="1036" max="1036" width="12.59765625" style="49" bestFit="1" customWidth="1"/>
    <col min="1037" max="1037" width="13.19921875" style="49" customWidth="1"/>
    <col min="1038" max="1038" width="11.69921875" style="49" bestFit="1" customWidth="1"/>
    <col min="1039" max="1039" width="13.09765625" style="49" customWidth="1"/>
    <col min="1040" max="1040" width="12.8984375" style="49" customWidth="1"/>
    <col min="1041" max="1041" width="11.69921875" style="49" bestFit="1" customWidth="1"/>
    <col min="1042" max="1042" width="14.19921875" style="49" customWidth="1"/>
    <col min="1043" max="1043" width="14.3984375" style="49" bestFit="1" customWidth="1"/>
    <col min="1044" max="1044" width="12.19921875" style="49" bestFit="1" customWidth="1"/>
    <col min="1045" max="1045" width="13.19921875" style="49" customWidth="1"/>
    <col min="1046" max="1046" width="12.3984375" style="49" customWidth="1"/>
    <col min="1047" max="1047" width="12.19921875" style="49" bestFit="1" customWidth="1"/>
    <col min="1048" max="1048" width="13.3984375" style="49" customWidth="1"/>
    <col min="1049" max="1049" width="12.19921875" style="49" bestFit="1" customWidth="1"/>
    <col min="1050" max="1050" width="13.09765625" style="49" customWidth="1"/>
    <col min="1051" max="1051" width="12.19921875" style="49" bestFit="1" customWidth="1"/>
    <col min="1052" max="1052" width="13.59765625" style="49" customWidth="1"/>
    <col min="1053" max="1053" width="12.69921875" style="49" customWidth="1"/>
    <col min="1054" max="1054" width="13" style="49" customWidth="1"/>
    <col min="1055" max="1055" width="12.3984375" style="49" customWidth="1"/>
    <col min="1056" max="1056" width="12.19921875" style="49" bestFit="1" customWidth="1"/>
    <col min="1057" max="1059" width="11.69921875" style="49" bestFit="1" customWidth="1"/>
    <col min="1060" max="1060" width="13.69921875" style="49" customWidth="1"/>
    <col min="1061" max="1061" width="12.69921875" style="49" customWidth="1"/>
    <col min="1062" max="1062" width="13.59765625" style="49" customWidth="1"/>
    <col min="1063" max="1063" width="12.59765625" style="49" bestFit="1" customWidth="1"/>
    <col min="1064" max="1064" width="11.69921875" style="49" bestFit="1" customWidth="1"/>
    <col min="1065" max="1065" width="12.19921875" style="49" bestFit="1" customWidth="1"/>
    <col min="1066" max="1067" width="11.69921875" style="49" bestFit="1" customWidth="1"/>
    <col min="1068" max="1069" width="12.19921875" style="49" bestFit="1" customWidth="1"/>
    <col min="1070" max="1070" width="13.69921875" style="49" customWidth="1"/>
    <col min="1071" max="1071" width="12.19921875" style="49" bestFit="1" customWidth="1"/>
    <col min="1072" max="1073" width="11.69921875" style="49" bestFit="1" customWidth="1"/>
    <col min="1074" max="1074" width="13.5" style="49" customWidth="1"/>
    <col min="1075" max="1076" width="11.69921875" style="49" bestFit="1" customWidth="1"/>
    <col min="1077" max="1077" width="12.59765625" style="49" bestFit="1" customWidth="1"/>
    <col min="1078" max="1078" width="13.59765625" style="49" customWidth="1"/>
    <col min="1079" max="1080" width="11.69921875" style="49" bestFit="1" customWidth="1"/>
    <col min="1081" max="1081" width="13.19921875" style="49" customWidth="1"/>
    <col min="1082" max="1082" width="11.69921875" style="49" bestFit="1" customWidth="1"/>
    <col min="1083" max="1083" width="12.3984375" style="49" customWidth="1"/>
    <col min="1084" max="1085" width="11.69921875" style="49" bestFit="1" customWidth="1"/>
    <col min="1086" max="1086" width="15" style="49" bestFit="1" customWidth="1"/>
    <col min="1087" max="1087" width="12.19921875" style="49" bestFit="1" customWidth="1"/>
    <col min="1088" max="1089" width="12.59765625" style="49" customWidth="1"/>
    <col min="1090" max="1090" width="13.19921875" style="49" customWidth="1"/>
    <col min="1091" max="1091" width="12.19921875" style="49" bestFit="1" customWidth="1"/>
    <col min="1092" max="1092" width="11.69921875" style="49" bestFit="1" customWidth="1"/>
    <col min="1093" max="1093" width="13.19921875" style="49" customWidth="1"/>
    <col min="1094" max="1094" width="12.19921875" style="49" bestFit="1" customWidth="1"/>
    <col min="1095" max="1095" width="13.59765625" style="49" customWidth="1"/>
    <col min="1096" max="1096" width="14.09765625" style="49" customWidth="1"/>
    <col min="1097" max="1097" width="12.19921875" style="49" bestFit="1" customWidth="1"/>
    <col min="1098" max="1098" width="11.69921875" style="49" bestFit="1" customWidth="1"/>
    <col min="1099" max="1099" width="12.19921875" style="49" bestFit="1" customWidth="1"/>
    <col min="1100" max="1101" width="11.69921875" style="49" bestFit="1" customWidth="1"/>
    <col min="1102" max="1102" width="14" style="49" customWidth="1"/>
    <col min="1103" max="1103" width="11.69921875" style="49" bestFit="1" customWidth="1"/>
    <col min="1104" max="1104" width="12.59765625" style="49" bestFit="1" customWidth="1"/>
    <col min="1105" max="1106" width="11.69921875" style="49" bestFit="1" customWidth="1"/>
    <col min="1107" max="1107" width="12.19921875" style="49" bestFit="1" customWidth="1"/>
    <col min="1108" max="1108" width="11.69921875" style="49" bestFit="1" customWidth="1"/>
    <col min="1109" max="1109" width="12.19921875" style="49" bestFit="1" customWidth="1"/>
    <col min="1110" max="1110" width="14.19921875" style="49" bestFit="1" customWidth="1"/>
    <col min="1111" max="1111" width="13" style="49" customWidth="1"/>
    <col min="1112" max="1112" width="12.19921875" style="49" bestFit="1" customWidth="1"/>
    <col min="1113" max="1113" width="17.5" style="49" bestFit="1" customWidth="1"/>
    <col min="1114" max="1114" width="13.3984375" style="49" customWidth="1"/>
    <col min="1115" max="1115" width="11.69921875" style="49" bestFit="1" customWidth="1"/>
    <col min="1116" max="1280" width="12.69921875" style="49"/>
    <col min="1281" max="1281" width="9.69921875" style="49" customWidth="1"/>
    <col min="1282" max="1282" width="13.5" style="49" customWidth="1"/>
    <col min="1283" max="1283" width="57.3984375" style="49" customWidth="1"/>
    <col min="1284" max="1284" width="12.59765625" style="49" bestFit="1" customWidth="1"/>
    <col min="1285" max="1285" width="12.19921875" style="49" bestFit="1" customWidth="1"/>
    <col min="1286" max="1286" width="15" style="49" bestFit="1" customWidth="1"/>
    <col min="1287" max="1287" width="12.59765625" style="49" bestFit="1" customWidth="1"/>
    <col min="1288" max="1290" width="11.69921875" style="49" bestFit="1" customWidth="1"/>
    <col min="1291" max="1291" width="12" style="49" customWidth="1"/>
    <col min="1292" max="1292" width="12.59765625" style="49" bestFit="1" customWidth="1"/>
    <col min="1293" max="1293" width="13.19921875" style="49" customWidth="1"/>
    <col min="1294" max="1294" width="11.69921875" style="49" bestFit="1" customWidth="1"/>
    <col min="1295" max="1295" width="13.09765625" style="49" customWidth="1"/>
    <col min="1296" max="1296" width="12.8984375" style="49" customWidth="1"/>
    <col min="1297" max="1297" width="11.69921875" style="49" bestFit="1" customWidth="1"/>
    <col min="1298" max="1298" width="14.19921875" style="49" customWidth="1"/>
    <col min="1299" max="1299" width="14.3984375" style="49" bestFit="1" customWidth="1"/>
    <col min="1300" max="1300" width="12.19921875" style="49" bestFit="1" customWidth="1"/>
    <col min="1301" max="1301" width="13.19921875" style="49" customWidth="1"/>
    <col min="1302" max="1302" width="12.3984375" style="49" customWidth="1"/>
    <col min="1303" max="1303" width="12.19921875" style="49" bestFit="1" customWidth="1"/>
    <col min="1304" max="1304" width="13.3984375" style="49" customWidth="1"/>
    <col min="1305" max="1305" width="12.19921875" style="49" bestFit="1" customWidth="1"/>
    <col min="1306" max="1306" width="13.09765625" style="49" customWidth="1"/>
    <col min="1307" max="1307" width="12.19921875" style="49" bestFit="1" customWidth="1"/>
    <col min="1308" max="1308" width="13.59765625" style="49" customWidth="1"/>
    <col min="1309" max="1309" width="12.69921875" style="49" customWidth="1"/>
    <col min="1310" max="1310" width="13" style="49" customWidth="1"/>
    <col min="1311" max="1311" width="12.3984375" style="49" customWidth="1"/>
    <col min="1312" max="1312" width="12.19921875" style="49" bestFit="1" customWidth="1"/>
    <col min="1313" max="1315" width="11.69921875" style="49" bestFit="1" customWidth="1"/>
    <col min="1316" max="1316" width="13.69921875" style="49" customWidth="1"/>
    <col min="1317" max="1317" width="12.69921875" style="49" customWidth="1"/>
    <col min="1318" max="1318" width="13.59765625" style="49" customWidth="1"/>
    <col min="1319" max="1319" width="12.59765625" style="49" bestFit="1" customWidth="1"/>
    <col min="1320" max="1320" width="11.69921875" style="49" bestFit="1" customWidth="1"/>
    <col min="1321" max="1321" width="12.19921875" style="49" bestFit="1" customWidth="1"/>
    <col min="1322" max="1323" width="11.69921875" style="49" bestFit="1" customWidth="1"/>
    <col min="1324" max="1325" width="12.19921875" style="49" bestFit="1" customWidth="1"/>
    <col min="1326" max="1326" width="13.69921875" style="49" customWidth="1"/>
    <col min="1327" max="1327" width="12.19921875" style="49" bestFit="1" customWidth="1"/>
    <col min="1328" max="1329" width="11.69921875" style="49" bestFit="1" customWidth="1"/>
    <col min="1330" max="1330" width="13.5" style="49" customWidth="1"/>
    <col min="1331" max="1332" width="11.69921875" style="49" bestFit="1" customWidth="1"/>
    <col min="1333" max="1333" width="12.59765625" style="49" bestFit="1" customWidth="1"/>
    <col min="1334" max="1334" width="13.59765625" style="49" customWidth="1"/>
    <col min="1335" max="1336" width="11.69921875" style="49" bestFit="1" customWidth="1"/>
    <col min="1337" max="1337" width="13.19921875" style="49" customWidth="1"/>
    <col min="1338" max="1338" width="11.69921875" style="49" bestFit="1" customWidth="1"/>
    <col min="1339" max="1339" width="12.3984375" style="49" customWidth="1"/>
    <col min="1340" max="1341" width="11.69921875" style="49" bestFit="1" customWidth="1"/>
    <col min="1342" max="1342" width="15" style="49" bestFit="1" customWidth="1"/>
    <col min="1343" max="1343" width="12.19921875" style="49" bestFit="1" customWidth="1"/>
    <col min="1344" max="1345" width="12.59765625" style="49" customWidth="1"/>
    <col min="1346" max="1346" width="13.19921875" style="49" customWidth="1"/>
    <col min="1347" max="1347" width="12.19921875" style="49" bestFit="1" customWidth="1"/>
    <col min="1348" max="1348" width="11.69921875" style="49" bestFit="1" customWidth="1"/>
    <col min="1349" max="1349" width="13.19921875" style="49" customWidth="1"/>
    <col min="1350" max="1350" width="12.19921875" style="49" bestFit="1" customWidth="1"/>
    <col min="1351" max="1351" width="13.59765625" style="49" customWidth="1"/>
    <col min="1352" max="1352" width="14.09765625" style="49" customWidth="1"/>
    <col min="1353" max="1353" width="12.19921875" style="49" bestFit="1" customWidth="1"/>
    <col min="1354" max="1354" width="11.69921875" style="49" bestFit="1" customWidth="1"/>
    <col min="1355" max="1355" width="12.19921875" style="49" bestFit="1" customWidth="1"/>
    <col min="1356" max="1357" width="11.69921875" style="49" bestFit="1" customWidth="1"/>
    <col min="1358" max="1358" width="14" style="49" customWidth="1"/>
    <col min="1359" max="1359" width="11.69921875" style="49" bestFit="1" customWidth="1"/>
    <col min="1360" max="1360" width="12.59765625" style="49" bestFit="1" customWidth="1"/>
    <col min="1361" max="1362" width="11.69921875" style="49" bestFit="1" customWidth="1"/>
    <col min="1363" max="1363" width="12.19921875" style="49" bestFit="1" customWidth="1"/>
    <col min="1364" max="1364" width="11.69921875" style="49" bestFit="1" customWidth="1"/>
    <col min="1365" max="1365" width="12.19921875" style="49" bestFit="1" customWidth="1"/>
    <col min="1366" max="1366" width="14.19921875" style="49" bestFit="1" customWidth="1"/>
    <col min="1367" max="1367" width="13" style="49" customWidth="1"/>
    <col min="1368" max="1368" width="12.19921875" style="49" bestFit="1" customWidth="1"/>
    <col min="1369" max="1369" width="17.5" style="49" bestFit="1" customWidth="1"/>
    <col min="1370" max="1370" width="13.3984375" style="49" customWidth="1"/>
    <col min="1371" max="1371" width="11.69921875" style="49" bestFit="1" customWidth="1"/>
    <col min="1372" max="1536" width="12.69921875" style="49"/>
    <col min="1537" max="1537" width="9.69921875" style="49" customWidth="1"/>
    <col min="1538" max="1538" width="13.5" style="49" customWidth="1"/>
    <col min="1539" max="1539" width="57.3984375" style="49" customWidth="1"/>
    <col min="1540" max="1540" width="12.59765625" style="49" bestFit="1" customWidth="1"/>
    <col min="1541" max="1541" width="12.19921875" style="49" bestFit="1" customWidth="1"/>
    <col min="1542" max="1542" width="15" style="49" bestFit="1" customWidth="1"/>
    <col min="1543" max="1543" width="12.59765625" style="49" bestFit="1" customWidth="1"/>
    <col min="1544" max="1546" width="11.69921875" style="49" bestFit="1" customWidth="1"/>
    <col min="1547" max="1547" width="12" style="49" customWidth="1"/>
    <col min="1548" max="1548" width="12.59765625" style="49" bestFit="1" customWidth="1"/>
    <col min="1549" max="1549" width="13.19921875" style="49" customWidth="1"/>
    <col min="1550" max="1550" width="11.69921875" style="49" bestFit="1" customWidth="1"/>
    <col min="1551" max="1551" width="13.09765625" style="49" customWidth="1"/>
    <col min="1552" max="1552" width="12.8984375" style="49" customWidth="1"/>
    <col min="1553" max="1553" width="11.69921875" style="49" bestFit="1" customWidth="1"/>
    <col min="1554" max="1554" width="14.19921875" style="49" customWidth="1"/>
    <col min="1555" max="1555" width="14.3984375" style="49" bestFit="1" customWidth="1"/>
    <col min="1556" max="1556" width="12.19921875" style="49" bestFit="1" customWidth="1"/>
    <col min="1557" max="1557" width="13.19921875" style="49" customWidth="1"/>
    <col min="1558" max="1558" width="12.3984375" style="49" customWidth="1"/>
    <col min="1559" max="1559" width="12.19921875" style="49" bestFit="1" customWidth="1"/>
    <col min="1560" max="1560" width="13.3984375" style="49" customWidth="1"/>
    <col min="1561" max="1561" width="12.19921875" style="49" bestFit="1" customWidth="1"/>
    <col min="1562" max="1562" width="13.09765625" style="49" customWidth="1"/>
    <col min="1563" max="1563" width="12.19921875" style="49" bestFit="1" customWidth="1"/>
    <col min="1564" max="1564" width="13.59765625" style="49" customWidth="1"/>
    <col min="1565" max="1565" width="12.69921875" style="49" customWidth="1"/>
    <col min="1566" max="1566" width="13" style="49" customWidth="1"/>
    <col min="1567" max="1567" width="12.3984375" style="49" customWidth="1"/>
    <col min="1568" max="1568" width="12.19921875" style="49" bestFit="1" customWidth="1"/>
    <col min="1569" max="1571" width="11.69921875" style="49" bestFit="1" customWidth="1"/>
    <col min="1572" max="1572" width="13.69921875" style="49" customWidth="1"/>
    <col min="1573" max="1573" width="12.69921875" style="49" customWidth="1"/>
    <col min="1574" max="1574" width="13.59765625" style="49" customWidth="1"/>
    <col min="1575" max="1575" width="12.59765625" style="49" bestFit="1" customWidth="1"/>
    <col min="1576" max="1576" width="11.69921875" style="49" bestFit="1" customWidth="1"/>
    <col min="1577" max="1577" width="12.19921875" style="49" bestFit="1" customWidth="1"/>
    <col min="1578" max="1579" width="11.69921875" style="49" bestFit="1" customWidth="1"/>
    <col min="1580" max="1581" width="12.19921875" style="49" bestFit="1" customWidth="1"/>
    <col min="1582" max="1582" width="13.69921875" style="49" customWidth="1"/>
    <col min="1583" max="1583" width="12.19921875" style="49" bestFit="1" customWidth="1"/>
    <col min="1584" max="1585" width="11.69921875" style="49" bestFit="1" customWidth="1"/>
    <col min="1586" max="1586" width="13.5" style="49" customWidth="1"/>
    <col min="1587" max="1588" width="11.69921875" style="49" bestFit="1" customWidth="1"/>
    <col min="1589" max="1589" width="12.59765625" style="49" bestFit="1" customWidth="1"/>
    <col min="1590" max="1590" width="13.59765625" style="49" customWidth="1"/>
    <col min="1591" max="1592" width="11.69921875" style="49" bestFit="1" customWidth="1"/>
    <col min="1593" max="1593" width="13.19921875" style="49" customWidth="1"/>
    <col min="1594" max="1594" width="11.69921875" style="49" bestFit="1" customWidth="1"/>
    <col min="1595" max="1595" width="12.3984375" style="49" customWidth="1"/>
    <col min="1596" max="1597" width="11.69921875" style="49" bestFit="1" customWidth="1"/>
    <col min="1598" max="1598" width="15" style="49" bestFit="1" customWidth="1"/>
    <col min="1599" max="1599" width="12.19921875" style="49" bestFit="1" customWidth="1"/>
    <col min="1600" max="1601" width="12.59765625" style="49" customWidth="1"/>
    <col min="1602" max="1602" width="13.19921875" style="49" customWidth="1"/>
    <col min="1603" max="1603" width="12.19921875" style="49" bestFit="1" customWidth="1"/>
    <col min="1604" max="1604" width="11.69921875" style="49" bestFit="1" customWidth="1"/>
    <col min="1605" max="1605" width="13.19921875" style="49" customWidth="1"/>
    <col min="1606" max="1606" width="12.19921875" style="49" bestFit="1" customWidth="1"/>
    <col min="1607" max="1607" width="13.59765625" style="49" customWidth="1"/>
    <col min="1608" max="1608" width="14.09765625" style="49" customWidth="1"/>
    <col min="1609" max="1609" width="12.19921875" style="49" bestFit="1" customWidth="1"/>
    <col min="1610" max="1610" width="11.69921875" style="49" bestFit="1" customWidth="1"/>
    <col min="1611" max="1611" width="12.19921875" style="49" bestFit="1" customWidth="1"/>
    <col min="1612" max="1613" width="11.69921875" style="49" bestFit="1" customWidth="1"/>
    <col min="1614" max="1614" width="14" style="49" customWidth="1"/>
    <col min="1615" max="1615" width="11.69921875" style="49" bestFit="1" customWidth="1"/>
    <col min="1616" max="1616" width="12.59765625" style="49" bestFit="1" customWidth="1"/>
    <col min="1617" max="1618" width="11.69921875" style="49" bestFit="1" customWidth="1"/>
    <col min="1619" max="1619" width="12.19921875" style="49" bestFit="1" customWidth="1"/>
    <col min="1620" max="1620" width="11.69921875" style="49" bestFit="1" customWidth="1"/>
    <col min="1621" max="1621" width="12.19921875" style="49" bestFit="1" customWidth="1"/>
    <col min="1622" max="1622" width="14.19921875" style="49" bestFit="1" customWidth="1"/>
    <col min="1623" max="1623" width="13" style="49" customWidth="1"/>
    <col min="1624" max="1624" width="12.19921875" style="49" bestFit="1" customWidth="1"/>
    <col min="1625" max="1625" width="17.5" style="49" bestFit="1" customWidth="1"/>
    <col min="1626" max="1626" width="13.3984375" style="49" customWidth="1"/>
    <col min="1627" max="1627" width="11.69921875" style="49" bestFit="1" customWidth="1"/>
    <col min="1628" max="1792" width="12.69921875" style="49"/>
    <col min="1793" max="1793" width="9.69921875" style="49" customWidth="1"/>
    <col min="1794" max="1794" width="13.5" style="49" customWidth="1"/>
    <col min="1795" max="1795" width="57.3984375" style="49" customWidth="1"/>
    <col min="1796" max="1796" width="12.59765625" style="49" bestFit="1" customWidth="1"/>
    <col min="1797" max="1797" width="12.19921875" style="49" bestFit="1" customWidth="1"/>
    <col min="1798" max="1798" width="15" style="49" bestFit="1" customWidth="1"/>
    <col min="1799" max="1799" width="12.59765625" style="49" bestFit="1" customWidth="1"/>
    <col min="1800" max="1802" width="11.69921875" style="49" bestFit="1" customWidth="1"/>
    <col min="1803" max="1803" width="12" style="49" customWidth="1"/>
    <col min="1804" max="1804" width="12.59765625" style="49" bestFit="1" customWidth="1"/>
    <col min="1805" max="1805" width="13.19921875" style="49" customWidth="1"/>
    <col min="1806" max="1806" width="11.69921875" style="49" bestFit="1" customWidth="1"/>
    <col min="1807" max="1807" width="13.09765625" style="49" customWidth="1"/>
    <col min="1808" max="1808" width="12.8984375" style="49" customWidth="1"/>
    <col min="1809" max="1809" width="11.69921875" style="49" bestFit="1" customWidth="1"/>
    <col min="1810" max="1810" width="14.19921875" style="49" customWidth="1"/>
    <col min="1811" max="1811" width="14.3984375" style="49" bestFit="1" customWidth="1"/>
    <col min="1812" max="1812" width="12.19921875" style="49" bestFit="1" customWidth="1"/>
    <col min="1813" max="1813" width="13.19921875" style="49" customWidth="1"/>
    <col min="1814" max="1814" width="12.3984375" style="49" customWidth="1"/>
    <col min="1815" max="1815" width="12.19921875" style="49" bestFit="1" customWidth="1"/>
    <col min="1816" max="1816" width="13.3984375" style="49" customWidth="1"/>
    <col min="1817" max="1817" width="12.19921875" style="49" bestFit="1" customWidth="1"/>
    <col min="1818" max="1818" width="13.09765625" style="49" customWidth="1"/>
    <col min="1819" max="1819" width="12.19921875" style="49" bestFit="1" customWidth="1"/>
    <col min="1820" max="1820" width="13.59765625" style="49" customWidth="1"/>
    <col min="1821" max="1821" width="12.69921875" style="49" customWidth="1"/>
    <col min="1822" max="1822" width="13" style="49" customWidth="1"/>
    <col min="1823" max="1823" width="12.3984375" style="49" customWidth="1"/>
    <col min="1824" max="1824" width="12.19921875" style="49" bestFit="1" customWidth="1"/>
    <col min="1825" max="1827" width="11.69921875" style="49" bestFit="1" customWidth="1"/>
    <col min="1828" max="1828" width="13.69921875" style="49" customWidth="1"/>
    <col min="1829" max="1829" width="12.69921875" style="49" customWidth="1"/>
    <col min="1830" max="1830" width="13.59765625" style="49" customWidth="1"/>
    <col min="1831" max="1831" width="12.59765625" style="49" bestFit="1" customWidth="1"/>
    <col min="1832" max="1832" width="11.69921875" style="49" bestFit="1" customWidth="1"/>
    <col min="1833" max="1833" width="12.19921875" style="49" bestFit="1" customWidth="1"/>
    <col min="1834" max="1835" width="11.69921875" style="49" bestFit="1" customWidth="1"/>
    <col min="1836" max="1837" width="12.19921875" style="49" bestFit="1" customWidth="1"/>
    <col min="1838" max="1838" width="13.69921875" style="49" customWidth="1"/>
    <col min="1839" max="1839" width="12.19921875" style="49" bestFit="1" customWidth="1"/>
    <col min="1840" max="1841" width="11.69921875" style="49" bestFit="1" customWidth="1"/>
    <col min="1842" max="1842" width="13.5" style="49" customWidth="1"/>
    <col min="1843" max="1844" width="11.69921875" style="49" bestFit="1" customWidth="1"/>
    <col min="1845" max="1845" width="12.59765625" style="49" bestFit="1" customWidth="1"/>
    <col min="1846" max="1846" width="13.59765625" style="49" customWidth="1"/>
    <col min="1847" max="1848" width="11.69921875" style="49" bestFit="1" customWidth="1"/>
    <col min="1849" max="1849" width="13.19921875" style="49" customWidth="1"/>
    <col min="1850" max="1850" width="11.69921875" style="49" bestFit="1" customWidth="1"/>
    <col min="1851" max="1851" width="12.3984375" style="49" customWidth="1"/>
    <col min="1852" max="1853" width="11.69921875" style="49" bestFit="1" customWidth="1"/>
    <col min="1854" max="1854" width="15" style="49" bestFit="1" customWidth="1"/>
    <col min="1855" max="1855" width="12.19921875" style="49" bestFit="1" customWidth="1"/>
    <col min="1856" max="1857" width="12.59765625" style="49" customWidth="1"/>
    <col min="1858" max="1858" width="13.19921875" style="49" customWidth="1"/>
    <col min="1859" max="1859" width="12.19921875" style="49" bestFit="1" customWidth="1"/>
    <col min="1860" max="1860" width="11.69921875" style="49" bestFit="1" customWidth="1"/>
    <col min="1861" max="1861" width="13.19921875" style="49" customWidth="1"/>
    <col min="1862" max="1862" width="12.19921875" style="49" bestFit="1" customWidth="1"/>
    <col min="1863" max="1863" width="13.59765625" style="49" customWidth="1"/>
    <col min="1864" max="1864" width="14.09765625" style="49" customWidth="1"/>
    <col min="1865" max="1865" width="12.19921875" style="49" bestFit="1" customWidth="1"/>
    <col min="1866" max="1866" width="11.69921875" style="49" bestFit="1" customWidth="1"/>
    <col min="1867" max="1867" width="12.19921875" style="49" bestFit="1" customWidth="1"/>
    <col min="1868" max="1869" width="11.69921875" style="49" bestFit="1" customWidth="1"/>
    <col min="1870" max="1870" width="14" style="49" customWidth="1"/>
    <col min="1871" max="1871" width="11.69921875" style="49" bestFit="1" customWidth="1"/>
    <col min="1872" max="1872" width="12.59765625" style="49" bestFit="1" customWidth="1"/>
    <col min="1873" max="1874" width="11.69921875" style="49" bestFit="1" customWidth="1"/>
    <col min="1875" max="1875" width="12.19921875" style="49" bestFit="1" customWidth="1"/>
    <col min="1876" max="1876" width="11.69921875" style="49" bestFit="1" customWidth="1"/>
    <col min="1877" max="1877" width="12.19921875" style="49" bestFit="1" customWidth="1"/>
    <col min="1878" max="1878" width="14.19921875" style="49" bestFit="1" customWidth="1"/>
    <col min="1879" max="1879" width="13" style="49" customWidth="1"/>
    <col min="1880" max="1880" width="12.19921875" style="49" bestFit="1" customWidth="1"/>
    <col min="1881" max="1881" width="17.5" style="49" bestFit="1" customWidth="1"/>
    <col min="1882" max="1882" width="13.3984375" style="49" customWidth="1"/>
    <col min="1883" max="1883" width="11.69921875" style="49" bestFit="1" customWidth="1"/>
    <col min="1884" max="2048" width="12.69921875" style="49"/>
    <col min="2049" max="2049" width="9.69921875" style="49" customWidth="1"/>
    <col min="2050" max="2050" width="13.5" style="49" customWidth="1"/>
    <col min="2051" max="2051" width="57.3984375" style="49" customWidth="1"/>
    <col min="2052" max="2052" width="12.59765625" style="49" bestFit="1" customWidth="1"/>
    <col min="2053" max="2053" width="12.19921875" style="49" bestFit="1" customWidth="1"/>
    <col min="2054" max="2054" width="15" style="49" bestFit="1" customWidth="1"/>
    <col min="2055" max="2055" width="12.59765625" style="49" bestFit="1" customWidth="1"/>
    <col min="2056" max="2058" width="11.69921875" style="49" bestFit="1" customWidth="1"/>
    <col min="2059" max="2059" width="12" style="49" customWidth="1"/>
    <col min="2060" max="2060" width="12.59765625" style="49" bestFit="1" customWidth="1"/>
    <col min="2061" max="2061" width="13.19921875" style="49" customWidth="1"/>
    <col min="2062" max="2062" width="11.69921875" style="49" bestFit="1" customWidth="1"/>
    <col min="2063" max="2063" width="13.09765625" style="49" customWidth="1"/>
    <col min="2064" max="2064" width="12.8984375" style="49" customWidth="1"/>
    <col min="2065" max="2065" width="11.69921875" style="49" bestFit="1" customWidth="1"/>
    <col min="2066" max="2066" width="14.19921875" style="49" customWidth="1"/>
    <col min="2067" max="2067" width="14.3984375" style="49" bestFit="1" customWidth="1"/>
    <col min="2068" max="2068" width="12.19921875" style="49" bestFit="1" customWidth="1"/>
    <col min="2069" max="2069" width="13.19921875" style="49" customWidth="1"/>
    <col min="2070" max="2070" width="12.3984375" style="49" customWidth="1"/>
    <col min="2071" max="2071" width="12.19921875" style="49" bestFit="1" customWidth="1"/>
    <col min="2072" max="2072" width="13.3984375" style="49" customWidth="1"/>
    <col min="2073" max="2073" width="12.19921875" style="49" bestFit="1" customWidth="1"/>
    <col min="2074" max="2074" width="13.09765625" style="49" customWidth="1"/>
    <col min="2075" max="2075" width="12.19921875" style="49" bestFit="1" customWidth="1"/>
    <col min="2076" max="2076" width="13.59765625" style="49" customWidth="1"/>
    <col min="2077" max="2077" width="12.69921875" style="49" customWidth="1"/>
    <col min="2078" max="2078" width="13" style="49" customWidth="1"/>
    <col min="2079" max="2079" width="12.3984375" style="49" customWidth="1"/>
    <col min="2080" max="2080" width="12.19921875" style="49" bestFit="1" customWidth="1"/>
    <col min="2081" max="2083" width="11.69921875" style="49" bestFit="1" customWidth="1"/>
    <col min="2084" max="2084" width="13.69921875" style="49" customWidth="1"/>
    <col min="2085" max="2085" width="12.69921875" style="49" customWidth="1"/>
    <col min="2086" max="2086" width="13.59765625" style="49" customWidth="1"/>
    <col min="2087" max="2087" width="12.59765625" style="49" bestFit="1" customWidth="1"/>
    <col min="2088" max="2088" width="11.69921875" style="49" bestFit="1" customWidth="1"/>
    <col min="2089" max="2089" width="12.19921875" style="49" bestFit="1" customWidth="1"/>
    <col min="2090" max="2091" width="11.69921875" style="49" bestFit="1" customWidth="1"/>
    <col min="2092" max="2093" width="12.19921875" style="49" bestFit="1" customWidth="1"/>
    <col min="2094" max="2094" width="13.69921875" style="49" customWidth="1"/>
    <col min="2095" max="2095" width="12.19921875" style="49" bestFit="1" customWidth="1"/>
    <col min="2096" max="2097" width="11.69921875" style="49" bestFit="1" customWidth="1"/>
    <col min="2098" max="2098" width="13.5" style="49" customWidth="1"/>
    <col min="2099" max="2100" width="11.69921875" style="49" bestFit="1" customWidth="1"/>
    <col min="2101" max="2101" width="12.59765625" style="49" bestFit="1" customWidth="1"/>
    <col min="2102" max="2102" width="13.59765625" style="49" customWidth="1"/>
    <col min="2103" max="2104" width="11.69921875" style="49" bestFit="1" customWidth="1"/>
    <col min="2105" max="2105" width="13.19921875" style="49" customWidth="1"/>
    <col min="2106" max="2106" width="11.69921875" style="49" bestFit="1" customWidth="1"/>
    <col min="2107" max="2107" width="12.3984375" style="49" customWidth="1"/>
    <col min="2108" max="2109" width="11.69921875" style="49" bestFit="1" customWidth="1"/>
    <col min="2110" max="2110" width="15" style="49" bestFit="1" customWidth="1"/>
    <col min="2111" max="2111" width="12.19921875" style="49" bestFit="1" customWidth="1"/>
    <col min="2112" max="2113" width="12.59765625" style="49" customWidth="1"/>
    <col min="2114" max="2114" width="13.19921875" style="49" customWidth="1"/>
    <col min="2115" max="2115" width="12.19921875" style="49" bestFit="1" customWidth="1"/>
    <col min="2116" max="2116" width="11.69921875" style="49" bestFit="1" customWidth="1"/>
    <col min="2117" max="2117" width="13.19921875" style="49" customWidth="1"/>
    <col min="2118" max="2118" width="12.19921875" style="49" bestFit="1" customWidth="1"/>
    <col min="2119" max="2119" width="13.59765625" style="49" customWidth="1"/>
    <col min="2120" max="2120" width="14.09765625" style="49" customWidth="1"/>
    <col min="2121" max="2121" width="12.19921875" style="49" bestFit="1" customWidth="1"/>
    <col min="2122" max="2122" width="11.69921875" style="49" bestFit="1" customWidth="1"/>
    <col min="2123" max="2123" width="12.19921875" style="49" bestFit="1" customWidth="1"/>
    <col min="2124" max="2125" width="11.69921875" style="49" bestFit="1" customWidth="1"/>
    <col min="2126" max="2126" width="14" style="49" customWidth="1"/>
    <col min="2127" max="2127" width="11.69921875" style="49" bestFit="1" customWidth="1"/>
    <col min="2128" max="2128" width="12.59765625" style="49" bestFit="1" customWidth="1"/>
    <col min="2129" max="2130" width="11.69921875" style="49" bestFit="1" customWidth="1"/>
    <col min="2131" max="2131" width="12.19921875" style="49" bestFit="1" customWidth="1"/>
    <col min="2132" max="2132" width="11.69921875" style="49" bestFit="1" customWidth="1"/>
    <col min="2133" max="2133" width="12.19921875" style="49" bestFit="1" customWidth="1"/>
    <col min="2134" max="2134" width="14.19921875" style="49" bestFit="1" customWidth="1"/>
    <col min="2135" max="2135" width="13" style="49" customWidth="1"/>
    <col min="2136" max="2136" width="12.19921875" style="49" bestFit="1" customWidth="1"/>
    <col min="2137" max="2137" width="17.5" style="49" bestFit="1" customWidth="1"/>
    <col min="2138" max="2138" width="13.3984375" style="49" customWidth="1"/>
    <col min="2139" max="2139" width="11.69921875" style="49" bestFit="1" customWidth="1"/>
    <col min="2140" max="2304" width="12.69921875" style="49"/>
    <col min="2305" max="2305" width="9.69921875" style="49" customWidth="1"/>
    <col min="2306" max="2306" width="13.5" style="49" customWidth="1"/>
    <col min="2307" max="2307" width="57.3984375" style="49" customWidth="1"/>
    <col min="2308" max="2308" width="12.59765625" style="49" bestFit="1" customWidth="1"/>
    <col min="2309" max="2309" width="12.19921875" style="49" bestFit="1" customWidth="1"/>
    <col min="2310" max="2310" width="15" style="49" bestFit="1" customWidth="1"/>
    <col min="2311" max="2311" width="12.59765625" style="49" bestFit="1" customWidth="1"/>
    <col min="2312" max="2314" width="11.69921875" style="49" bestFit="1" customWidth="1"/>
    <col min="2315" max="2315" width="12" style="49" customWidth="1"/>
    <col min="2316" max="2316" width="12.59765625" style="49" bestFit="1" customWidth="1"/>
    <col min="2317" max="2317" width="13.19921875" style="49" customWidth="1"/>
    <col min="2318" max="2318" width="11.69921875" style="49" bestFit="1" customWidth="1"/>
    <col min="2319" max="2319" width="13.09765625" style="49" customWidth="1"/>
    <col min="2320" max="2320" width="12.8984375" style="49" customWidth="1"/>
    <col min="2321" max="2321" width="11.69921875" style="49" bestFit="1" customWidth="1"/>
    <col min="2322" max="2322" width="14.19921875" style="49" customWidth="1"/>
    <col min="2323" max="2323" width="14.3984375" style="49" bestFit="1" customWidth="1"/>
    <col min="2324" max="2324" width="12.19921875" style="49" bestFit="1" customWidth="1"/>
    <col min="2325" max="2325" width="13.19921875" style="49" customWidth="1"/>
    <col min="2326" max="2326" width="12.3984375" style="49" customWidth="1"/>
    <col min="2327" max="2327" width="12.19921875" style="49" bestFit="1" customWidth="1"/>
    <col min="2328" max="2328" width="13.3984375" style="49" customWidth="1"/>
    <col min="2329" max="2329" width="12.19921875" style="49" bestFit="1" customWidth="1"/>
    <col min="2330" max="2330" width="13.09765625" style="49" customWidth="1"/>
    <col min="2331" max="2331" width="12.19921875" style="49" bestFit="1" customWidth="1"/>
    <col min="2332" max="2332" width="13.59765625" style="49" customWidth="1"/>
    <col min="2333" max="2333" width="12.69921875" style="49" customWidth="1"/>
    <col min="2334" max="2334" width="13" style="49" customWidth="1"/>
    <col min="2335" max="2335" width="12.3984375" style="49" customWidth="1"/>
    <col min="2336" max="2336" width="12.19921875" style="49" bestFit="1" customWidth="1"/>
    <col min="2337" max="2339" width="11.69921875" style="49" bestFit="1" customWidth="1"/>
    <col min="2340" max="2340" width="13.69921875" style="49" customWidth="1"/>
    <col min="2341" max="2341" width="12.69921875" style="49" customWidth="1"/>
    <col min="2342" max="2342" width="13.59765625" style="49" customWidth="1"/>
    <col min="2343" max="2343" width="12.59765625" style="49" bestFit="1" customWidth="1"/>
    <col min="2344" max="2344" width="11.69921875" style="49" bestFit="1" customWidth="1"/>
    <col min="2345" max="2345" width="12.19921875" style="49" bestFit="1" customWidth="1"/>
    <col min="2346" max="2347" width="11.69921875" style="49" bestFit="1" customWidth="1"/>
    <col min="2348" max="2349" width="12.19921875" style="49" bestFit="1" customWidth="1"/>
    <col min="2350" max="2350" width="13.69921875" style="49" customWidth="1"/>
    <col min="2351" max="2351" width="12.19921875" style="49" bestFit="1" customWidth="1"/>
    <col min="2352" max="2353" width="11.69921875" style="49" bestFit="1" customWidth="1"/>
    <col min="2354" max="2354" width="13.5" style="49" customWidth="1"/>
    <col min="2355" max="2356" width="11.69921875" style="49" bestFit="1" customWidth="1"/>
    <col min="2357" max="2357" width="12.59765625" style="49" bestFit="1" customWidth="1"/>
    <col min="2358" max="2358" width="13.59765625" style="49" customWidth="1"/>
    <col min="2359" max="2360" width="11.69921875" style="49" bestFit="1" customWidth="1"/>
    <col min="2361" max="2361" width="13.19921875" style="49" customWidth="1"/>
    <col min="2362" max="2362" width="11.69921875" style="49" bestFit="1" customWidth="1"/>
    <col min="2363" max="2363" width="12.3984375" style="49" customWidth="1"/>
    <col min="2364" max="2365" width="11.69921875" style="49" bestFit="1" customWidth="1"/>
    <col min="2366" max="2366" width="15" style="49" bestFit="1" customWidth="1"/>
    <col min="2367" max="2367" width="12.19921875" style="49" bestFit="1" customWidth="1"/>
    <col min="2368" max="2369" width="12.59765625" style="49" customWidth="1"/>
    <col min="2370" max="2370" width="13.19921875" style="49" customWidth="1"/>
    <col min="2371" max="2371" width="12.19921875" style="49" bestFit="1" customWidth="1"/>
    <col min="2372" max="2372" width="11.69921875" style="49" bestFit="1" customWidth="1"/>
    <col min="2373" max="2373" width="13.19921875" style="49" customWidth="1"/>
    <col min="2374" max="2374" width="12.19921875" style="49" bestFit="1" customWidth="1"/>
    <col min="2375" max="2375" width="13.59765625" style="49" customWidth="1"/>
    <col min="2376" max="2376" width="14.09765625" style="49" customWidth="1"/>
    <col min="2377" max="2377" width="12.19921875" style="49" bestFit="1" customWidth="1"/>
    <col min="2378" max="2378" width="11.69921875" style="49" bestFit="1" customWidth="1"/>
    <col min="2379" max="2379" width="12.19921875" style="49" bestFit="1" customWidth="1"/>
    <col min="2380" max="2381" width="11.69921875" style="49" bestFit="1" customWidth="1"/>
    <col min="2382" max="2382" width="14" style="49" customWidth="1"/>
    <col min="2383" max="2383" width="11.69921875" style="49" bestFit="1" customWidth="1"/>
    <col min="2384" max="2384" width="12.59765625" style="49" bestFit="1" customWidth="1"/>
    <col min="2385" max="2386" width="11.69921875" style="49" bestFit="1" customWidth="1"/>
    <col min="2387" max="2387" width="12.19921875" style="49" bestFit="1" customWidth="1"/>
    <col min="2388" max="2388" width="11.69921875" style="49" bestFit="1" customWidth="1"/>
    <col min="2389" max="2389" width="12.19921875" style="49" bestFit="1" customWidth="1"/>
    <col min="2390" max="2390" width="14.19921875" style="49" bestFit="1" customWidth="1"/>
    <col min="2391" max="2391" width="13" style="49" customWidth="1"/>
    <col min="2392" max="2392" width="12.19921875" style="49" bestFit="1" customWidth="1"/>
    <col min="2393" max="2393" width="17.5" style="49" bestFit="1" customWidth="1"/>
    <col min="2394" max="2394" width="13.3984375" style="49" customWidth="1"/>
    <col min="2395" max="2395" width="11.69921875" style="49" bestFit="1" customWidth="1"/>
    <col min="2396" max="2560" width="12.69921875" style="49"/>
    <col min="2561" max="2561" width="9.69921875" style="49" customWidth="1"/>
    <col min="2562" max="2562" width="13.5" style="49" customWidth="1"/>
    <col min="2563" max="2563" width="57.3984375" style="49" customWidth="1"/>
    <col min="2564" max="2564" width="12.59765625" style="49" bestFit="1" customWidth="1"/>
    <col min="2565" max="2565" width="12.19921875" style="49" bestFit="1" customWidth="1"/>
    <col min="2566" max="2566" width="15" style="49" bestFit="1" customWidth="1"/>
    <col min="2567" max="2567" width="12.59765625" style="49" bestFit="1" customWidth="1"/>
    <col min="2568" max="2570" width="11.69921875" style="49" bestFit="1" customWidth="1"/>
    <col min="2571" max="2571" width="12" style="49" customWidth="1"/>
    <col min="2572" max="2572" width="12.59765625" style="49" bestFit="1" customWidth="1"/>
    <col min="2573" max="2573" width="13.19921875" style="49" customWidth="1"/>
    <col min="2574" max="2574" width="11.69921875" style="49" bestFit="1" customWidth="1"/>
    <col min="2575" max="2575" width="13.09765625" style="49" customWidth="1"/>
    <col min="2576" max="2576" width="12.8984375" style="49" customWidth="1"/>
    <col min="2577" max="2577" width="11.69921875" style="49" bestFit="1" customWidth="1"/>
    <col min="2578" max="2578" width="14.19921875" style="49" customWidth="1"/>
    <col min="2579" max="2579" width="14.3984375" style="49" bestFit="1" customWidth="1"/>
    <col min="2580" max="2580" width="12.19921875" style="49" bestFit="1" customWidth="1"/>
    <col min="2581" max="2581" width="13.19921875" style="49" customWidth="1"/>
    <col min="2582" max="2582" width="12.3984375" style="49" customWidth="1"/>
    <col min="2583" max="2583" width="12.19921875" style="49" bestFit="1" customWidth="1"/>
    <col min="2584" max="2584" width="13.3984375" style="49" customWidth="1"/>
    <col min="2585" max="2585" width="12.19921875" style="49" bestFit="1" customWidth="1"/>
    <col min="2586" max="2586" width="13.09765625" style="49" customWidth="1"/>
    <col min="2587" max="2587" width="12.19921875" style="49" bestFit="1" customWidth="1"/>
    <col min="2588" max="2588" width="13.59765625" style="49" customWidth="1"/>
    <col min="2589" max="2589" width="12.69921875" style="49" customWidth="1"/>
    <col min="2590" max="2590" width="13" style="49" customWidth="1"/>
    <col min="2591" max="2591" width="12.3984375" style="49" customWidth="1"/>
    <col min="2592" max="2592" width="12.19921875" style="49" bestFit="1" customWidth="1"/>
    <col min="2593" max="2595" width="11.69921875" style="49" bestFit="1" customWidth="1"/>
    <col min="2596" max="2596" width="13.69921875" style="49" customWidth="1"/>
    <col min="2597" max="2597" width="12.69921875" style="49" customWidth="1"/>
    <col min="2598" max="2598" width="13.59765625" style="49" customWidth="1"/>
    <col min="2599" max="2599" width="12.59765625" style="49" bestFit="1" customWidth="1"/>
    <col min="2600" max="2600" width="11.69921875" style="49" bestFit="1" customWidth="1"/>
    <col min="2601" max="2601" width="12.19921875" style="49" bestFit="1" customWidth="1"/>
    <col min="2602" max="2603" width="11.69921875" style="49" bestFit="1" customWidth="1"/>
    <col min="2604" max="2605" width="12.19921875" style="49" bestFit="1" customWidth="1"/>
    <col min="2606" max="2606" width="13.69921875" style="49" customWidth="1"/>
    <col min="2607" max="2607" width="12.19921875" style="49" bestFit="1" customWidth="1"/>
    <col min="2608" max="2609" width="11.69921875" style="49" bestFit="1" customWidth="1"/>
    <col min="2610" max="2610" width="13.5" style="49" customWidth="1"/>
    <col min="2611" max="2612" width="11.69921875" style="49" bestFit="1" customWidth="1"/>
    <col min="2613" max="2613" width="12.59765625" style="49" bestFit="1" customWidth="1"/>
    <col min="2614" max="2614" width="13.59765625" style="49" customWidth="1"/>
    <col min="2615" max="2616" width="11.69921875" style="49" bestFit="1" customWidth="1"/>
    <col min="2617" max="2617" width="13.19921875" style="49" customWidth="1"/>
    <col min="2618" max="2618" width="11.69921875" style="49" bestFit="1" customWidth="1"/>
    <col min="2619" max="2619" width="12.3984375" style="49" customWidth="1"/>
    <col min="2620" max="2621" width="11.69921875" style="49" bestFit="1" customWidth="1"/>
    <col min="2622" max="2622" width="15" style="49" bestFit="1" customWidth="1"/>
    <col min="2623" max="2623" width="12.19921875" style="49" bestFit="1" customWidth="1"/>
    <col min="2624" max="2625" width="12.59765625" style="49" customWidth="1"/>
    <col min="2626" max="2626" width="13.19921875" style="49" customWidth="1"/>
    <col min="2627" max="2627" width="12.19921875" style="49" bestFit="1" customWidth="1"/>
    <col min="2628" max="2628" width="11.69921875" style="49" bestFit="1" customWidth="1"/>
    <col min="2629" max="2629" width="13.19921875" style="49" customWidth="1"/>
    <col min="2630" max="2630" width="12.19921875" style="49" bestFit="1" customWidth="1"/>
    <col min="2631" max="2631" width="13.59765625" style="49" customWidth="1"/>
    <col min="2632" max="2632" width="14.09765625" style="49" customWidth="1"/>
    <col min="2633" max="2633" width="12.19921875" style="49" bestFit="1" customWidth="1"/>
    <col min="2634" max="2634" width="11.69921875" style="49" bestFit="1" customWidth="1"/>
    <col min="2635" max="2635" width="12.19921875" style="49" bestFit="1" customWidth="1"/>
    <col min="2636" max="2637" width="11.69921875" style="49" bestFit="1" customWidth="1"/>
    <col min="2638" max="2638" width="14" style="49" customWidth="1"/>
    <col min="2639" max="2639" width="11.69921875" style="49" bestFit="1" customWidth="1"/>
    <col min="2640" max="2640" width="12.59765625" style="49" bestFit="1" customWidth="1"/>
    <col min="2641" max="2642" width="11.69921875" style="49" bestFit="1" customWidth="1"/>
    <col min="2643" max="2643" width="12.19921875" style="49" bestFit="1" customWidth="1"/>
    <col min="2644" max="2644" width="11.69921875" style="49" bestFit="1" customWidth="1"/>
    <col min="2645" max="2645" width="12.19921875" style="49" bestFit="1" customWidth="1"/>
    <col min="2646" max="2646" width="14.19921875" style="49" bestFit="1" customWidth="1"/>
    <col min="2647" max="2647" width="13" style="49" customWidth="1"/>
    <col min="2648" max="2648" width="12.19921875" style="49" bestFit="1" customWidth="1"/>
    <col min="2649" max="2649" width="17.5" style="49" bestFit="1" customWidth="1"/>
    <col min="2650" max="2650" width="13.3984375" style="49" customWidth="1"/>
    <col min="2651" max="2651" width="11.69921875" style="49" bestFit="1" customWidth="1"/>
    <col min="2652" max="2816" width="12.69921875" style="49"/>
    <col min="2817" max="2817" width="9.69921875" style="49" customWidth="1"/>
    <col min="2818" max="2818" width="13.5" style="49" customWidth="1"/>
    <col min="2819" max="2819" width="57.3984375" style="49" customWidth="1"/>
    <col min="2820" max="2820" width="12.59765625" style="49" bestFit="1" customWidth="1"/>
    <col min="2821" max="2821" width="12.19921875" style="49" bestFit="1" customWidth="1"/>
    <col min="2822" max="2822" width="15" style="49" bestFit="1" customWidth="1"/>
    <col min="2823" max="2823" width="12.59765625" style="49" bestFit="1" customWidth="1"/>
    <col min="2824" max="2826" width="11.69921875" style="49" bestFit="1" customWidth="1"/>
    <col min="2827" max="2827" width="12" style="49" customWidth="1"/>
    <col min="2828" max="2828" width="12.59765625" style="49" bestFit="1" customWidth="1"/>
    <col min="2829" max="2829" width="13.19921875" style="49" customWidth="1"/>
    <col min="2830" max="2830" width="11.69921875" style="49" bestFit="1" customWidth="1"/>
    <col min="2831" max="2831" width="13.09765625" style="49" customWidth="1"/>
    <col min="2832" max="2832" width="12.8984375" style="49" customWidth="1"/>
    <col min="2833" max="2833" width="11.69921875" style="49" bestFit="1" customWidth="1"/>
    <col min="2834" max="2834" width="14.19921875" style="49" customWidth="1"/>
    <col min="2835" max="2835" width="14.3984375" style="49" bestFit="1" customWidth="1"/>
    <col min="2836" max="2836" width="12.19921875" style="49" bestFit="1" customWidth="1"/>
    <col min="2837" max="2837" width="13.19921875" style="49" customWidth="1"/>
    <col min="2838" max="2838" width="12.3984375" style="49" customWidth="1"/>
    <col min="2839" max="2839" width="12.19921875" style="49" bestFit="1" customWidth="1"/>
    <col min="2840" max="2840" width="13.3984375" style="49" customWidth="1"/>
    <col min="2841" max="2841" width="12.19921875" style="49" bestFit="1" customWidth="1"/>
    <col min="2842" max="2842" width="13.09765625" style="49" customWidth="1"/>
    <col min="2843" max="2843" width="12.19921875" style="49" bestFit="1" customWidth="1"/>
    <col min="2844" max="2844" width="13.59765625" style="49" customWidth="1"/>
    <col min="2845" max="2845" width="12.69921875" style="49" customWidth="1"/>
    <col min="2846" max="2846" width="13" style="49" customWidth="1"/>
    <col min="2847" max="2847" width="12.3984375" style="49" customWidth="1"/>
    <col min="2848" max="2848" width="12.19921875" style="49" bestFit="1" customWidth="1"/>
    <col min="2849" max="2851" width="11.69921875" style="49" bestFit="1" customWidth="1"/>
    <col min="2852" max="2852" width="13.69921875" style="49" customWidth="1"/>
    <col min="2853" max="2853" width="12.69921875" style="49" customWidth="1"/>
    <col min="2854" max="2854" width="13.59765625" style="49" customWidth="1"/>
    <col min="2855" max="2855" width="12.59765625" style="49" bestFit="1" customWidth="1"/>
    <col min="2856" max="2856" width="11.69921875" style="49" bestFit="1" customWidth="1"/>
    <col min="2857" max="2857" width="12.19921875" style="49" bestFit="1" customWidth="1"/>
    <col min="2858" max="2859" width="11.69921875" style="49" bestFit="1" customWidth="1"/>
    <col min="2860" max="2861" width="12.19921875" style="49" bestFit="1" customWidth="1"/>
    <col min="2862" max="2862" width="13.69921875" style="49" customWidth="1"/>
    <col min="2863" max="2863" width="12.19921875" style="49" bestFit="1" customWidth="1"/>
    <col min="2864" max="2865" width="11.69921875" style="49" bestFit="1" customWidth="1"/>
    <col min="2866" max="2866" width="13.5" style="49" customWidth="1"/>
    <col min="2867" max="2868" width="11.69921875" style="49" bestFit="1" customWidth="1"/>
    <col min="2869" max="2869" width="12.59765625" style="49" bestFit="1" customWidth="1"/>
    <col min="2870" max="2870" width="13.59765625" style="49" customWidth="1"/>
    <col min="2871" max="2872" width="11.69921875" style="49" bestFit="1" customWidth="1"/>
    <col min="2873" max="2873" width="13.19921875" style="49" customWidth="1"/>
    <col min="2874" max="2874" width="11.69921875" style="49" bestFit="1" customWidth="1"/>
    <col min="2875" max="2875" width="12.3984375" style="49" customWidth="1"/>
    <col min="2876" max="2877" width="11.69921875" style="49" bestFit="1" customWidth="1"/>
    <col min="2878" max="2878" width="15" style="49" bestFit="1" customWidth="1"/>
    <col min="2879" max="2879" width="12.19921875" style="49" bestFit="1" customWidth="1"/>
    <col min="2880" max="2881" width="12.59765625" style="49" customWidth="1"/>
    <col min="2882" max="2882" width="13.19921875" style="49" customWidth="1"/>
    <col min="2883" max="2883" width="12.19921875" style="49" bestFit="1" customWidth="1"/>
    <col min="2884" max="2884" width="11.69921875" style="49" bestFit="1" customWidth="1"/>
    <col min="2885" max="2885" width="13.19921875" style="49" customWidth="1"/>
    <col min="2886" max="2886" width="12.19921875" style="49" bestFit="1" customWidth="1"/>
    <col min="2887" max="2887" width="13.59765625" style="49" customWidth="1"/>
    <col min="2888" max="2888" width="14.09765625" style="49" customWidth="1"/>
    <col min="2889" max="2889" width="12.19921875" style="49" bestFit="1" customWidth="1"/>
    <col min="2890" max="2890" width="11.69921875" style="49" bestFit="1" customWidth="1"/>
    <col min="2891" max="2891" width="12.19921875" style="49" bestFit="1" customWidth="1"/>
    <col min="2892" max="2893" width="11.69921875" style="49" bestFit="1" customWidth="1"/>
    <col min="2894" max="2894" width="14" style="49" customWidth="1"/>
    <col min="2895" max="2895" width="11.69921875" style="49" bestFit="1" customWidth="1"/>
    <col min="2896" max="2896" width="12.59765625" style="49" bestFit="1" customWidth="1"/>
    <col min="2897" max="2898" width="11.69921875" style="49" bestFit="1" customWidth="1"/>
    <col min="2899" max="2899" width="12.19921875" style="49" bestFit="1" customWidth="1"/>
    <col min="2900" max="2900" width="11.69921875" style="49" bestFit="1" customWidth="1"/>
    <col min="2901" max="2901" width="12.19921875" style="49" bestFit="1" customWidth="1"/>
    <col min="2902" max="2902" width="14.19921875" style="49" bestFit="1" customWidth="1"/>
    <col min="2903" max="2903" width="13" style="49" customWidth="1"/>
    <col min="2904" max="2904" width="12.19921875" style="49" bestFit="1" customWidth="1"/>
    <col min="2905" max="2905" width="17.5" style="49" bestFit="1" customWidth="1"/>
    <col min="2906" max="2906" width="13.3984375" style="49" customWidth="1"/>
    <col min="2907" max="2907" width="11.69921875" style="49" bestFit="1" customWidth="1"/>
    <col min="2908" max="3072" width="12.69921875" style="49"/>
    <col min="3073" max="3073" width="9.69921875" style="49" customWidth="1"/>
    <col min="3074" max="3074" width="13.5" style="49" customWidth="1"/>
    <col min="3075" max="3075" width="57.3984375" style="49" customWidth="1"/>
    <col min="3076" max="3076" width="12.59765625" style="49" bestFit="1" customWidth="1"/>
    <col min="3077" max="3077" width="12.19921875" style="49" bestFit="1" customWidth="1"/>
    <col min="3078" max="3078" width="15" style="49" bestFit="1" customWidth="1"/>
    <col min="3079" max="3079" width="12.59765625" style="49" bestFit="1" customWidth="1"/>
    <col min="3080" max="3082" width="11.69921875" style="49" bestFit="1" customWidth="1"/>
    <col min="3083" max="3083" width="12" style="49" customWidth="1"/>
    <col min="3084" max="3084" width="12.59765625" style="49" bestFit="1" customWidth="1"/>
    <col min="3085" max="3085" width="13.19921875" style="49" customWidth="1"/>
    <col min="3086" max="3086" width="11.69921875" style="49" bestFit="1" customWidth="1"/>
    <col min="3087" max="3087" width="13.09765625" style="49" customWidth="1"/>
    <col min="3088" max="3088" width="12.8984375" style="49" customWidth="1"/>
    <col min="3089" max="3089" width="11.69921875" style="49" bestFit="1" customWidth="1"/>
    <col min="3090" max="3090" width="14.19921875" style="49" customWidth="1"/>
    <col min="3091" max="3091" width="14.3984375" style="49" bestFit="1" customWidth="1"/>
    <col min="3092" max="3092" width="12.19921875" style="49" bestFit="1" customWidth="1"/>
    <col min="3093" max="3093" width="13.19921875" style="49" customWidth="1"/>
    <col min="3094" max="3094" width="12.3984375" style="49" customWidth="1"/>
    <col min="3095" max="3095" width="12.19921875" style="49" bestFit="1" customWidth="1"/>
    <col min="3096" max="3096" width="13.3984375" style="49" customWidth="1"/>
    <col min="3097" max="3097" width="12.19921875" style="49" bestFit="1" customWidth="1"/>
    <col min="3098" max="3098" width="13.09765625" style="49" customWidth="1"/>
    <col min="3099" max="3099" width="12.19921875" style="49" bestFit="1" customWidth="1"/>
    <col min="3100" max="3100" width="13.59765625" style="49" customWidth="1"/>
    <col min="3101" max="3101" width="12.69921875" style="49" customWidth="1"/>
    <col min="3102" max="3102" width="13" style="49" customWidth="1"/>
    <col min="3103" max="3103" width="12.3984375" style="49" customWidth="1"/>
    <col min="3104" max="3104" width="12.19921875" style="49" bestFit="1" customWidth="1"/>
    <col min="3105" max="3107" width="11.69921875" style="49" bestFit="1" customWidth="1"/>
    <col min="3108" max="3108" width="13.69921875" style="49" customWidth="1"/>
    <col min="3109" max="3109" width="12.69921875" style="49" customWidth="1"/>
    <col min="3110" max="3110" width="13.59765625" style="49" customWidth="1"/>
    <col min="3111" max="3111" width="12.59765625" style="49" bestFit="1" customWidth="1"/>
    <col min="3112" max="3112" width="11.69921875" style="49" bestFit="1" customWidth="1"/>
    <col min="3113" max="3113" width="12.19921875" style="49" bestFit="1" customWidth="1"/>
    <col min="3114" max="3115" width="11.69921875" style="49" bestFit="1" customWidth="1"/>
    <col min="3116" max="3117" width="12.19921875" style="49" bestFit="1" customWidth="1"/>
    <col min="3118" max="3118" width="13.69921875" style="49" customWidth="1"/>
    <col min="3119" max="3119" width="12.19921875" style="49" bestFit="1" customWidth="1"/>
    <col min="3120" max="3121" width="11.69921875" style="49" bestFit="1" customWidth="1"/>
    <col min="3122" max="3122" width="13.5" style="49" customWidth="1"/>
    <col min="3123" max="3124" width="11.69921875" style="49" bestFit="1" customWidth="1"/>
    <col min="3125" max="3125" width="12.59765625" style="49" bestFit="1" customWidth="1"/>
    <col min="3126" max="3126" width="13.59765625" style="49" customWidth="1"/>
    <col min="3127" max="3128" width="11.69921875" style="49" bestFit="1" customWidth="1"/>
    <col min="3129" max="3129" width="13.19921875" style="49" customWidth="1"/>
    <col min="3130" max="3130" width="11.69921875" style="49" bestFit="1" customWidth="1"/>
    <col min="3131" max="3131" width="12.3984375" style="49" customWidth="1"/>
    <col min="3132" max="3133" width="11.69921875" style="49" bestFit="1" customWidth="1"/>
    <col min="3134" max="3134" width="15" style="49" bestFit="1" customWidth="1"/>
    <col min="3135" max="3135" width="12.19921875" style="49" bestFit="1" customWidth="1"/>
    <col min="3136" max="3137" width="12.59765625" style="49" customWidth="1"/>
    <col min="3138" max="3138" width="13.19921875" style="49" customWidth="1"/>
    <col min="3139" max="3139" width="12.19921875" style="49" bestFit="1" customWidth="1"/>
    <col min="3140" max="3140" width="11.69921875" style="49" bestFit="1" customWidth="1"/>
    <col min="3141" max="3141" width="13.19921875" style="49" customWidth="1"/>
    <col min="3142" max="3142" width="12.19921875" style="49" bestFit="1" customWidth="1"/>
    <col min="3143" max="3143" width="13.59765625" style="49" customWidth="1"/>
    <col min="3144" max="3144" width="14.09765625" style="49" customWidth="1"/>
    <col min="3145" max="3145" width="12.19921875" style="49" bestFit="1" customWidth="1"/>
    <col min="3146" max="3146" width="11.69921875" style="49" bestFit="1" customWidth="1"/>
    <col min="3147" max="3147" width="12.19921875" style="49" bestFit="1" customWidth="1"/>
    <col min="3148" max="3149" width="11.69921875" style="49" bestFit="1" customWidth="1"/>
    <col min="3150" max="3150" width="14" style="49" customWidth="1"/>
    <col min="3151" max="3151" width="11.69921875" style="49" bestFit="1" customWidth="1"/>
    <col min="3152" max="3152" width="12.59765625" style="49" bestFit="1" customWidth="1"/>
    <col min="3153" max="3154" width="11.69921875" style="49" bestFit="1" customWidth="1"/>
    <col min="3155" max="3155" width="12.19921875" style="49" bestFit="1" customWidth="1"/>
    <col min="3156" max="3156" width="11.69921875" style="49" bestFit="1" customWidth="1"/>
    <col min="3157" max="3157" width="12.19921875" style="49" bestFit="1" customWidth="1"/>
    <col min="3158" max="3158" width="14.19921875" style="49" bestFit="1" customWidth="1"/>
    <col min="3159" max="3159" width="13" style="49" customWidth="1"/>
    <col min="3160" max="3160" width="12.19921875" style="49" bestFit="1" customWidth="1"/>
    <col min="3161" max="3161" width="17.5" style="49" bestFit="1" customWidth="1"/>
    <col min="3162" max="3162" width="13.3984375" style="49" customWidth="1"/>
    <col min="3163" max="3163" width="11.69921875" style="49" bestFit="1" customWidth="1"/>
    <col min="3164" max="3328" width="12.69921875" style="49"/>
    <col min="3329" max="3329" width="9.69921875" style="49" customWidth="1"/>
    <col min="3330" max="3330" width="13.5" style="49" customWidth="1"/>
    <col min="3331" max="3331" width="57.3984375" style="49" customWidth="1"/>
    <col min="3332" max="3332" width="12.59765625" style="49" bestFit="1" customWidth="1"/>
    <col min="3333" max="3333" width="12.19921875" style="49" bestFit="1" customWidth="1"/>
    <col min="3334" max="3334" width="15" style="49" bestFit="1" customWidth="1"/>
    <col min="3335" max="3335" width="12.59765625" style="49" bestFit="1" customWidth="1"/>
    <col min="3336" max="3338" width="11.69921875" style="49" bestFit="1" customWidth="1"/>
    <col min="3339" max="3339" width="12" style="49" customWidth="1"/>
    <col min="3340" max="3340" width="12.59765625" style="49" bestFit="1" customWidth="1"/>
    <col min="3341" max="3341" width="13.19921875" style="49" customWidth="1"/>
    <col min="3342" max="3342" width="11.69921875" style="49" bestFit="1" customWidth="1"/>
    <col min="3343" max="3343" width="13.09765625" style="49" customWidth="1"/>
    <col min="3344" max="3344" width="12.8984375" style="49" customWidth="1"/>
    <col min="3345" max="3345" width="11.69921875" style="49" bestFit="1" customWidth="1"/>
    <col min="3346" max="3346" width="14.19921875" style="49" customWidth="1"/>
    <col min="3347" max="3347" width="14.3984375" style="49" bestFit="1" customWidth="1"/>
    <col min="3348" max="3348" width="12.19921875" style="49" bestFit="1" customWidth="1"/>
    <col min="3349" max="3349" width="13.19921875" style="49" customWidth="1"/>
    <col min="3350" max="3350" width="12.3984375" style="49" customWidth="1"/>
    <col min="3351" max="3351" width="12.19921875" style="49" bestFit="1" customWidth="1"/>
    <col min="3352" max="3352" width="13.3984375" style="49" customWidth="1"/>
    <col min="3353" max="3353" width="12.19921875" style="49" bestFit="1" customWidth="1"/>
    <col min="3354" max="3354" width="13.09765625" style="49" customWidth="1"/>
    <col min="3355" max="3355" width="12.19921875" style="49" bestFit="1" customWidth="1"/>
    <col min="3356" max="3356" width="13.59765625" style="49" customWidth="1"/>
    <col min="3357" max="3357" width="12.69921875" style="49" customWidth="1"/>
    <col min="3358" max="3358" width="13" style="49" customWidth="1"/>
    <col min="3359" max="3359" width="12.3984375" style="49" customWidth="1"/>
    <col min="3360" max="3360" width="12.19921875" style="49" bestFit="1" customWidth="1"/>
    <col min="3361" max="3363" width="11.69921875" style="49" bestFit="1" customWidth="1"/>
    <col min="3364" max="3364" width="13.69921875" style="49" customWidth="1"/>
    <col min="3365" max="3365" width="12.69921875" style="49" customWidth="1"/>
    <col min="3366" max="3366" width="13.59765625" style="49" customWidth="1"/>
    <col min="3367" max="3367" width="12.59765625" style="49" bestFit="1" customWidth="1"/>
    <col min="3368" max="3368" width="11.69921875" style="49" bestFit="1" customWidth="1"/>
    <col min="3369" max="3369" width="12.19921875" style="49" bestFit="1" customWidth="1"/>
    <col min="3370" max="3371" width="11.69921875" style="49" bestFit="1" customWidth="1"/>
    <col min="3372" max="3373" width="12.19921875" style="49" bestFit="1" customWidth="1"/>
    <col min="3374" max="3374" width="13.69921875" style="49" customWidth="1"/>
    <col min="3375" max="3375" width="12.19921875" style="49" bestFit="1" customWidth="1"/>
    <col min="3376" max="3377" width="11.69921875" style="49" bestFit="1" customWidth="1"/>
    <col min="3378" max="3378" width="13.5" style="49" customWidth="1"/>
    <col min="3379" max="3380" width="11.69921875" style="49" bestFit="1" customWidth="1"/>
    <col min="3381" max="3381" width="12.59765625" style="49" bestFit="1" customWidth="1"/>
    <col min="3382" max="3382" width="13.59765625" style="49" customWidth="1"/>
    <col min="3383" max="3384" width="11.69921875" style="49" bestFit="1" customWidth="1"/>
    <col min="3385" max="3385" width="13.19921875" style="49" customWidth="1"/>
    <col min="3386" max="3386" width="11.69921875" style="49" bestFit="1" customWidth="1"/>
    <col min="3387" max="3387" width="12.3984375" style="49" customWidth="1"/>
    <col min="3388" max="3389" width="11.69921875" style="49" bestFit="1" customWidth="1"/>
    <col min="3390" max="3390" width="15" style="49" bestFit="1" customWidth="1"/>
    <col min="3391" max="3391" width="12.19921875" style="49" bestFit="1" customWidth="1"/>
    <col min="3392" max="3393" width="12.59765625" style="49" customWidth="1"/>
    <col min="3394" max="3394" width="13.19921875" style="49" customWidth="1"/>
    <col min="3395" max="3395" width="12.19921875" style="49" bestFit="1" customWidth="1"/>
    <col min="3396" max="3396" width="11.69921875" style="49" bestFit="1" customWidth="1"/>
    <col min="3397" max="3397" width="13.19921875" style="49" customWidth="1"/>
    <col min="3398" max="3398" width="12.19921875" style="49" bestFit="1" customWidth="1"/>
    <col min="3399" max="3399" width="13.59765625" style="49" customWidth="1"/>
    <col min="3400" max="3400" width="14.09765625" style="49" customWidth="1"/>
    <col min="3401" max="3401" width="12.19921875" style="49" bestFit="1" customWidth="1"/>
    <col min="3402" max="3402" width="11.69921875" style="49" bestFit="1" customWidth="1"/>
    <col min="3403" max="3403" width="12.19921875" style="49" bestFit="1" customWidth="1"/>
    <col min="3404" max="3405" width="11.69921875" style="49" bestFit="1" customWidth="1"/>
    <col min="3406" max="3406" width="14" style="49" customWidth="1"/>
    <col min="3407" max="3407" width="11.69921875" style="49" bestFit="1" customWidth="1"/>
    <col min="3408" max="3408" width="12.59765625" style="49" bestFit="1" customWidth="1"/>
    <col min="3409" max="3410" width="11.69921875" style="49" bestFit="1" customWidth="1"/>
    <col min="3411" max="3411" width="12.19921875" style="49" bestFit="1" customWidth="1"/>
    <col min="3412" max="3412" width="11.69921875" style="49" bestFit="1" customWidth="1"/>
    <col min="3413" max="3413" width="12.19921875" style="49" bestFit="1" customWidth="1"/>
    <col min="3414" max="3414" width="14.19921875" style="49" bestFit="1" customWidth="1"/>
    <col min="3415" max="3415" width="13" style="49" customWidth="1"/>
    <col min="3416" max="3416" width="12.19921875" style="49" bestFit="1" customWidth="1"/>
    <col min="3417" max="3417" width="17.5" style="49" bestFit="1" customWidth="1"/>
    <col min="3418" max="3418" width="13.3984375" style="49" customWidth="1"/>
    <col min="3419" max="3419" width="11.69921875" style="49" bestFit="1" customWidth="1"/>
    <col min="3420" max="3584" width="12.69921875" style="49"/>
    <col min="3585" max="3585" width="9.69921875" style="49" customWidth="1"/>
    <col min="3586" max="3586" width="13.5" style="49" customWidth="1"/>
    <col min="3587" max="3587" width="57.3984375" style="49" customWidth="1"/>
    <col min="3588" max="3588" width="12.59765625" style="49" bestFit="1" customWidth="1"/>
    <col min="3589" max="3589" width="12.19921875" style="49" bestFit="1" customWidth="1"/>
    <col min="3590" max="3590" width="15" style="49" bestFit="1" customWidth="1"/>
    <col min="3591" max="3591" width="12.59765625" style="49" bestFit="1" customWidth="1"/>
    <col min="3592" max="3594" width="11.69921875" style="49" bestFit="1" customWidth="1"/>
    <col min="3595" max="3595" width="12" style="49" customWidth="1"/>
    <col min="3596" max="3596" width="12.59765625" style="49" bestFit="1" customWidth="1"/>
    <col min="3597" max="3597" width="13.19921875" style="49" customWidth="1"/>
    <col min="3598" max="3598" width="11.69921875" style="49" bestFit="1" customWidth="1"/>
    <col min="3599" max="3599" width="13.09765625" style="49" customWidth="1"/>
    <col min="3600" max="3600" width="12.8984375" style="49" customWidth="1"/>
    <col min="3601" max="3601" width="11.69921875" style="49" bestFit="1" customWidth="1"/>
    <col min="3602" max="3602" width="14.19921875" style="49" customWidth="1"/>
    <col min="3603" max="3603" width="14.3984375" style="49" bestFit="1" customWidth="1"/>
    <col min="3604" max="3604" width="12.19921875" style="49" bestFit="1" customWidth="1"/>
    <col min="3605" max="3605" width="13.19921875" style="49" customWidth="1"/>
    <col min="3606" max="3606" width="12.3984375" style="49" customWidth="1"/>
    <col min="3607" max="3607" width="12.19921875" style="49" bestFit="1" customWidth="1"/>
    <col min="3608" max="3608" width="13.3984375" style="49" customWidth="1"/>
    <col min="3609" max="3609" width="12.19921875" style="49" bestFit="1" customWidth="1"/>
    <col min="3610" max="3610" width="13.09765625" style="49" customWidth="1"/>
    <col min="3611" max="3611" width="12.19921875" style="49" bestFit="1" customWidth="1"/>
    <col min="3612" max="3612" width="13.59765625" style="49" customWidth="1"/>
    <col min="3613" max="3613" width="12.69921875" style="49" customWidth="1"/>
    <col min="3614" max="3614" width="13" style="49" customWidth="1"/>
    <col min="3615" max="3615" width="12.3984375" style="49" customWidth="1"/>
    <col min="3616" max="3616" width="12.19921875" style="49" bestFit="1" customWidth="1"/>
    <col min="3617" max="3619" width="11.69921875" style="49" bestFit="1" customWidth="1"/>
    <col min="3620" max="3620" width="13.69921875" style="49" customWidth="1"/>
    <col min="3621" max="3621" width="12.69921875" style="49" customWidth="1"/>
    <col min="3622" max="3622" width="13.59765625" style="49" customWidth="1"/>
    <col min="3623" max="3623" width="12.59765625" style="49" bestFit="1" customWidth="1"/>
    <col min="3624" max="3624" width="11.69921875" style="49" bestFit="1" customWidth="1"/>
    <col min="3625" max="3625" width="12.19921875" style="49" bestFit="1" customWidth="1"/>
    <col min="3626" max="3627" width="11.69921875" style="49" bestFit="1" customWidth="1"/>
    <col min="3628" max="3629" width="12.19921875" style="49" bestFit="1" customWidth="1"/>
    <col min="3630" max="3630" width="13.69921875" style="49" customWidth="1"/>
    <col min="3631" max="3631" width="12.19921875" style="49" bestFit="1" customWidth="1"/>
    <col min="3632" max="3633" width="11.69921875" style="49" bestFit="1" customWidth="1"/>
    <col min="3634" max="3634" width="13.5" style="49" customWidth="1"/>
    <col min="3635" max="3636" width="11.69921875" style="49" bestFit="1" customWidth="1"/>
    <col min="3637" max="3637" width="12.59765625" style="49" bestFit="1" customWidth="1"/>
    <col min="3638" max="3638" width="13.59765625" style="49" customWidth="1"/>
    <col min="3639" max="3640" width="11.69921875" style="49" bestFit="1" customWidth="1"/>
    <col min="3641" max="3641" width="13.19921875" style="49" customWidth="1"/>
    <col min="3642" max="3642" width="11.69921875" style="49" bestFit="1" customWidth="1"/>
    <col min="3643" max="3643" width="12.3984375" style="49" customWidth="1"/>
    <col min="3644" max="3645" width="11.69921875" style="49" bestFit="1" customWidth="1"/>
    <col min="3646" max="3646" width="15" style="49" bestFit="1" customWidth="1"/>
    <col min="3647" max="3647" width="12.19921875" style="49" bestFit="1" customWidth="1"/>
    <col min="3648" max="3649" width="12.59765625" style="49" customWidth="1"/>
    <col min="3650" max="3650" width="13.19921875" style="49" customWidth="1"/>
    <col min="3651" max="3651" width="12.19921875" style="49" bestFit="1" customWidth="1"/>
    <col min="3652" max="3652" width="11.69921875" style="49" bestFit="1" customWidth="1"/>
    <col min="3653" max="3653" width="13.19921875" style="49" customWidth="1"/>
    <col min="3654" max="3654" width="12.19921875" style="49" bestFit="1" customWidth="1"/>
    <col min="3655" max="3655" width="13.59765625" style="49" customWidth="1"/>
    <col min="3656" max="3656" width="14.09765625" style="49" customWidth="1"/>
    <col min="3657" max="3657" width="12.19921875" style="49" bestFit="1" customWidth="1"/>
    <col min="3658" max="3658" width="11.69921875" style="49" bestFit="1" customWidth="1"/>
    <col min="3659" max="3659" width="12.19921875" style="49" bestFit="1" customWidth="1"/>
    <col min="3660" max="3661" width="11.69921875" style="49" bestFit="1" customWidth="1"/>
    <col min="3662" max="3662" width="14" style="49" customWidth="1"/>
    <col min="3663" max="3663" width="11.69921875" style="49" bestFit="1" customWidth="1"/>
    <col min="3664" max="3664" width="12.59765625" style="49" bestFit="1" customWidth="1"/>
    <col min="3665" max="3666" width="11.69921875" style="49" bestFit="1" customWidth="1"/>
    <col min="3667" max="3667" width="12.19921875" style="49" bestFit="1" customWidth="1"/>
    <col min="3668" max="3668" width="11.69921875" style="49" bestFit="1" customWidth="1"/>
    <col min="3669" max="3669" width="12.19921875" style="49" bestFit="1" customWidth="1"/>
    <col min="3670" max="3670" width="14.19921875" style="49" bestFit="1" customWidth="1"/>
    <col min="3671" max="3671" width="13" style="49" customWidth="1"/>
    <col min="3672" max="3672" width="12.19921875" style="49" bestFit="1" customWidth="1"/>
    <col min="3673" max="3673" width="17.5" style="49" bestFit="1" customWidth="1"/>
    <col min="3674" max="3674" width="13.3984375" style="49" customWidth="1"/>
    <col min="3675" max="3675" width="11.69921875" style="49" bestFit="1" customWidth="1"/>
    <col min="3676" max="3840" width="12.69921875" style="49"/>
    <col min="3841" max="3841" width="9.69921875" style="49" customWidth="1"/>
    <col min="3842" max="3842" width="13.5" style="49" customWidth="1"/>
    <col min="3843" max="3843" width="57.3984375" style="49" customWidth="1"/>
    <col min="3844" max="3844" width="12.59765625" style="49" bestFit="1" customWidth="1"/>
    <col min="3845" max="3845" width="12.19921875" style="49" bestFit="1" customWidth="1"/>
    <col min="3846" max="3846" width="15" style="49" bestFit="1" customWidth="1"/>
    <col min="3847" max="3847" width="12.59765625" style="49" bestFit="1" customWidth="1"/>
    <col min="3848" max="3850" width="11.69921875" style="49" bestFit="1" customWidth="1"/>
    <col min="3851" max="3851" width="12" style="49" customWidth="1"/>
    <col min="3852" max="3852" width="12.59765625" style="49" bestFit="1" customWidth="1"/>
    <col min="3853" max="3853" width="13.19921875" style="49" customWidth="1"/>
    <col min="3854" max="3854" width="11.69921875" style="49" bestFit="1" customWidth="1"/>
    <col min="3855" max="3855" width="13.09765625" style="49" customWidth="1"/>
    <col min="3856" max="3856" width="12.8984375" style="49" customWidth="1"/>
    <col min="3857" max="3857" width="11.69921875" style="49" bestFit="1" customWidth="1"/>
    <col min="3858" max="3858" width="14.19921875" style="49" customWidth="1"/>
    <col min="3859" max="3859" width="14.3984375" style="49" bestFit="1" customWidth="1"/>
    <col min="3860" max="3860" width="12.19921875" style="49" bestFit="1" customWidth="1"/>
    <col min="3861" max="3861" width="13.19921875" style="49" customWidth="1"/>
    <col min="3862" max="3862" width="12.3984375" style="49" customWidth="1"/>
    <col min="3863" max="3863" width="12.19921875" style="49" bestFit="1" customWidth="1"/>
    <col min="3864" max="3864" width="13.3984375" style="49" customWidth="1"/>
    <col min="3865" max="3865" width="12.19921875" style="49" bestFit="1" customWidth="1"/>
    <col min="3866" max="3866" width="13.09765625" style="49" customWidth="1"/>
    <col min="3867" max="3867" width="12.19921875" style="49" bestFit="1" customWidth="1"/>
    <col min="3868" max="3868" width="13.59765625" style="49" customWidth="1"/>
    <col min="3869" max="3869" width="12.69921875" style="49" customWidth="1"/>
    <col min="3870" max="3870" width="13" style="49" customWidth="1"/>
    <col min="3871" max="3871" width="12.3984375" style="49" customWidth="1"/>
    <col min="3872" max="3872" width="12.19921875" style="49" bestFit="1" customWidth="1"/>
    <col min="3873" max="3875" width="11.69921875" style="49" bestFit="1" customWidth="1"/>
    <col min="3876" max="3876" width="13.69921875" style="49" customWidth="1"/>
    <col min="3877" max="3877" width="12.69921875" style="49" customWidth="1"/>
    <col min="3878" max="3878" width="13.59765625" style="49" customWidth="1"/>
    <col min="3879" max="3879" width="12.59765625" style="49" bestFit="1" customWidth="1"/>
    <col min="3880" max="3880" width="11.69921875" style="49" bestFit="1" customWidth="1"/>
    <col min="3881" max="3881" width="12.19921875" style="49" bestFit="1" customWidth="1"/>
    <col min="3882" max="3883" width="11.69921875" style="49" bestFit="1" customWidth="1"/>
    <col min="3884" max="3885" width="12.19921875" style="49" bestFit="1" customWidth="1"/>
    <col min="3886" max="3886" width="13.69921875" style="49" customWidth="1"/>
    <col min="3887" max="3887" width="12.19921875" style="49" bestFit="1" customWidth="1"/>
    <col min="3888" max="3889" width="11.69921875" style="49" bestFit="1" customWidth="1"/>
    <col min="3890" max="3890" width="13.5" style="49" customWidth="1"/>
    <col min="3891" max="3892" width="11.69921875" style="49" bestFit="1" customWidth="1"/>
    <col min="3893" max="3893" width="12.59765625" style="49" bestFit="1" customWidth="1"/>
    <col min="3894" max="3894" width="13.59765625" style="49" customWidth="1"/>
    <col min="3895" max="3896" width="11.69921875" style="49" bestFit="1" customWidth="1"/>
    <col min="3897" max="3897" width="13.19921875" style="49" customWidth="1"/>
    <col min="3898" max="3898" width="11.69921875" style="49" bestFit="1" customWidth="1"/>
    <col min="3899" max="3899" width="12.3984375" style="49" customWidth="1"/>
    <col min="3900" max="3901" width="11.69921875" style="49" bestFit="1" customWidth="1"/>
    <col min="3902" max="3902" width="15" style="49" bestFit="1" customWidth="1"/>
    <col min="3903" max="3903" width="12.19921875" style="49" bestFit="1" customWidth="1"/>
    <col min="3904" max="3905" width="12.59765625" style="49" customWidth="1"/>
    <col min="3906" max="3906" width="13.19921875" style="49" customWidth="1"/>
    <col min="3907" max="3907" width="12.19921875" style="49" bestFit="1" customWidth="1"/>
    <col min="3908" max="3908" width="11.69921875" style="49" bestFit="1" customWidth="1"/>
    <col min="3909" max="3909" width="13.19921875" style="49" customWidth="1"/>
    <col min="3910" max="3910" width="12.19921875" style="49" bestFit="1" customWidth="1"/>
    <col min="3911" max="3911" width="13.59765625" style="49" customWidth="1"/>
    <col min="3912" max="3912" width="14.09765625" style="49" customWidth="1"/>
    <col min="3913" max="3913" width="12.19921875" style="49" bestFit="1" customWidth="1"/>
    <col min="3914" max="3914" width="11.69921875" style="49" bestFit="1" customWidth="1"/>
    <col min="3915" max="3915" width="12.19921875" style="49" bestFit="1" customWidth="1"/>
    <col min="3916" max="3917" width="11.69921875" style="49" bestFit="1" customWidth="1"/>
    <col min="3918" max="3918" width="14" style="49" customWidth="1"/>
    <col min="3919" max="3919" width="11.69921875" style="49" bestFit="1" customWidth="1"/>
    <col min="3920" max="3920" width="12.59765625" style="49" bestFit="1" customWidth="1"/>
    <col min="3921" max="3922" width="11.69921875" style="49" bestFit="1" customWidth="1"/>
    <col min="3923" max="3923" width="12.19921875" style="49" bestFit="1" customWidth="1"/>
    <col min="3924" max="3924" width="11.69921875" style="49" bestFit="1" customWidth="1"/>
    <col min="3925" max="3925" width="12.19921875" style="49" bestFit="1" customWidth="1"/>
    <col min="3926" max="3926" width="14.19921875" style="49" bestFit="1" customWidth="1"/>
    <col min="3927" max="3927" width="13" style="49" customWidth="1"/>
    <col min="3928" max="3928" width="12.19921875" style="49" bestFit="1" customWidth="1"/>
    <col min="3929" max="3929" width="17.5" style="49" bestFit="1" customWidth="1"/>
    <col min="3930" max="3930" width="13.3984375" style="49" customWidth="1"/>
    <col min="3931" max="3931" width="11.69921875" style="49" bestFit="1" customWidth="1"/>
    <col min="3932" max="4096" width="12.69921875" style="49"/>
    <col min="4097" max="4097" width="9.69921875" style="49" customWidth="1"/>
    <col min="4098" max="4098" width="13.5" style="49" customWidth="1"/>
    <col min="4099" max="4099" width="57.3984375" style="49" customWidth="1"/>
    <col min="4100" max="4100" width="12.59765625" style="49" bestFit="1" customWidth="1"/>
    <col min="4101" max="4101" width="12.19921875" style="49" bestFit="1" customWidth="1"/>
    <col min="4102" max="4102" width="15" style="49" bestFit="1" customWidth="1"/>
    <col min="4103" max="4103" width="12.59765625" style="49" bestFit="1" customWidth="1"/>
    <col min="4104" max="4106" width="11.69921875" style="49" bestFit="1" customWidth="1"/>
    <col min="4107" max="4107" width="12" style="49" customWidth="1"/>
    <col min="4108" max="4108" width="12.59765625" style="49" bestFit="1" customWidth="1"/>
    <col min="4109" max="4109" width="13.19921875" style="49" customWidth="1"/>
    <col min="4110" max="4110" width="11.69921875" style="49" bestFit="1" customWidth="1"/>
    <col min="4111" max="4111" width="13.09765625" style="49" customWidth="1"/>
    <col min="4112" max="4112" width="12.8984375" style="49" customWidth="1"/>
    <col min="4113" max="4113" width="11.69921875" style="49" bestFit="1" customWidth="1"/>
    <col min="4114" max="4114" width="14.19921875" style="49" customWidth="1"/>
    <col min="4115" max="4115" width="14.3984375" style="49" bestFit="1" customWidth="1"/>
    <col min="4116" max="4116" width="12.19921875" style="49" bestFit="1" customWidth="1"/>
    <col min="4117" max="4117" width="13.19921875" style="49" customWidth="1"/>
    <col min="4118" max="4118" width="12.3984375" style="49" customWidth="1"/>
    <col min="4119" max="4119" width="12.19921875" style="49" bestFit="1" customWidth="1"/>
    <col min="4120" max="4120" width="13.3984375" style="49" customWidth="1"/>
    <col min="4121" max="4121" width="12.19921875" style="49" bestFit="1" customWidth="1"/>
    <col min="4122" max="4122" width="13.09765625" style="49" customWidth="1"/>
    <col min="4123" max="4123" width="12.19921875" style="49" bestFit="1" customWidth="1"/>
    <col min="4124" max="4124" width="13.59765625" style="49" customWidth="1"/>
    <col min="4125" max="4125" width="12.69921875" style="49" customWidth="1"/>
    <col min="4126" max="4126" width="13" style="49" customWidth="1"/>
    <col min="4127" max="4127" width="12.3984375" style="49" customWidth="1"/>
    <col min="4128" max="4128" width="12.19921875" style="49" bestFit="1" customWidth="1"/>
    <col min="4129" max="4131" width="11.69921875" style="49" bestFit="1" customWidth="1"/>
    <col min="4132" max="4132" width="13.69921875" style="49" customWidth="1"/>
    <col min="4133" max="4133" width="12.69921875" style="49" customWidth="1"/>
    <col min="4134" max="4134" width="13.59765625" style="49" customWidth="1"/>
    <col min="4135" max="4135" width="12.59765625" style="49" bestFit="1" customWidth="1"/>
    <col min="4136" max="4136" width="11.69921875" style="49" bestFit="1" customWidth="1"/>
    <col min="4137" max="4137" width="12.19921875" style="49" bestFit="1" customWidth="1"/>
    <col min="4138" max="4139" width="11.69921875" style="49" bestFit="1" customWidth="1"/>
    <col min="4140" max="4141" width="12.19921875" style="49" bestFit="1" customWidth="1"/>
    <col min="4142" max="4142" width="13.69921875" style="49" customWidth="1"/>
    <col min="4143" max="4143" width="12.19921875" style="49" bestFit="1" customWidth="1"/>
    <col min="4144" max="4145" width="11.69921875" style="49" bestFit="1" customWidth="1"/>
    <col min="4146" max="4146" width="13.5" style="49" customWidth="1"/>
    <col min="4147" max="4148" width="11.69921875" style="49" bestFit="1" customWidth="1"/>
    <col min="4149" max="4149" width="12.59765625" style="49" bestFit="1" customWidth="1"/>
    <col min="4150" max="4150" width="13.59765625" style="49" customWidth="1"/>
    <col min="4151" max="4152" width="11.69921875" style="49" bestFit="1" customWidth="1"/>
    <col min="4153" max="4153" width="13.19921875" style="49" customWidth="1"/>
    <col min="4154" max="4154" width="11.69921875" style="49" bestFit="1" customWidth="1"/>
    <col min="4155" max="4155" width="12.3984375" style="49" customWidth="1"/>
    <col min="4156" max="4157" width="11.69921875" style="49" bestFit="1" customWidth="1"/>
    <col min="4158" max="4158" width="15" style="49" bestFit="1" customWidth="1"/>
    <col min="4159" max="4159" width="12.19921875" style="49" bestFit="1" customWidth="1"/>
    <col min="4160" max="4161" width="12.59765625" style="49" customWidth="1"/>
    <col min="4162" max="4162" width="13.19921875" style="49" customWidth="1"/>
    <col min="4163" max="4163" width="12.19921875" style="49" bestFit="1" customWidth="1"/>
    <col min="4164" max="4164" width="11.69921875" style="49" bestFit="1" customWidth="1"/>
    <col min="4165" max="4165" width="13.19921875" style="49" customWidth="1"/>
    <col min="4166" max="4166" width="12.19921875" style="49" bestFit="1" customWidth="1"/>
    <col min="4167" max="4167" width="13.59765625" style="49" customWidth="1"/>
    <col min="4168" max="4168" width="14.09765625" style="49" customWidth="1"/>
    <col min="4169" max="4169" width="12.19921875" style="49" bestFit="1" customWidth="1"/>
    <col min="4170" max="4170" width="11.69921875" style="49" bestFit="1" customWidth="1"/>
    <col min="4171" max="4171" width="12.19921875" style="49" bestFit="1" customWidth="1"/>
    <col min="4172" max="4173" width="11.69921875" style="49" bestFit="1" customWidth="1"/>
    <col min="4174" max="4174" width="14" style="49" customWidth="1"/>
    <col min="4175" max="4175" width="11.69921875" style="49" bestFit="1" customWidth="1"/>
    <col min="4176" max="4176" width="12.59765625" style="49" bestFit="1" customWidth="1"/>
    <col min="4177" max="4178" width="11.69921875" style="49" bestFit="1" customWidth="1"/>
    <col min="4179" max="4179" width="12.19921875" style="49" bestFit="1" customWidth="1"/>
    <col min="4180" max="4180" width="11.69921875" style="49" bestFit="1" customWidth="1"/>
    <col min="4181" max="4181" width="12.19921875" style="49" bestFit="1" customWidth="1"/>
    <col min="4182" max="4182" width="14.19921875" style="49" bestFit="1" customWidth="1"/>
    <col min="4183" max="4183" width="13" style="49" customWidth="1"/>
    <col min="4184" max="4184" width="12.19921875" style="49" bestFit="1" customWidth="1"/>
    <col min="4185" max="4185" width="17.5" style="49" bestFit="1" customWidth="1"/>
    <col min="4186" max="4186" width="13.3984375" style="49" customWidth="1"/>
    <col min="4187" max="4187" width="11.69921875" style="49" bestFit="1" customWidth="1"/>
    <col min="4188" max="4352" width="12.69921875" style="49"/>
    <col min="4353" max="4353" width="9.69921875" style="49" customWidth="1"/>
    <col min="4354" max="4354" width="13.5" style="49" customWidth="1"/>
    <col min="4355" max="4355" width="57.3984375" style="49" customWidth="1"/>
    <col min="4356" max="4356" width="12.59765625" style="49" bestFit="1" customWidth="1"/>
    <col min="4357" max="4357" width="12.19921875" style="49" bestFit="1" customWidth="1"/>
    <col min="4358" max="4358" width="15" style="49" bestFit="1" customWidth="1"/>
    <col min="4359" max="4359" width="12.59765625" style="49" bestFit="1" customWidth="1"/>
    <col min="4360" max="4362" width="11.69921875" style="49" bestFit="1" customWidth="1"/>
    <col min="4363" max="4363" width="12" style="49" customWidth="1"/>
    <col min="4364" max="4364" width="12.59765625" style="49" bestFit="1" customWidth="1"/>
    <col min="4365" max="4365" width="13.19921875" style="49" customWidth="1"/>
    <col min="4366" max="4366" width="11.69921875" style="49" bestFit="1" customWidth="1"/>
    <col min="4367" max="4367" width="13.09765625" style="49" customWidth="1"/>
    <col min="4368" max="4368" width="12.8984375" style="49" customWidth="1"/>
    <col min="4369" max="4369" width="11.69921875" style="49" bestFit="1" customWidth="1"/>
    <col min="4370" max="4370" width="14.19921875" style="49" customWidth="1"/>
    <col min="4371" max="4371" width="14.3984375" style="49" bestFit="1" customWidth="1"/>
    <col min="4372" max="4372" width="12.19921875" style="49" bestFit="1" customWidth="1"/>
    <col min="4373" max="4373" width="13.19921875" style="49" customWidth="1"/>
    <col min="4374" max="4374" width="12.3984375" style="49" customWidth="1"/>
    <col min="4375" max="4375" width="12.19921875" style="49" bestFit="1" customWidth="1"/>
    <col min="4376" max="4376" width="13.3984375" style="49" customWidth="1"/>
    <col min="4377" max="4377" width="12.19921875" style="49" bestFit="1" customWidth="1"/>
    <col min="4378" max="4378" width="13.09765625" style="49" customWidth="1"/>
    <col min="4379" max="4379" width="12.19921875" style="49" bestFit="1" customWidth="1"/>
    <col min="4380" max="4380" width="13.59765625" style="49" customWidth="1"/>
    <col min="4381" max="4381" width="12.69921875" style="49" customWidth="1"/>
    <col min="4382" max="4382" width="13" style="49" customWidth="1"/>
    <col min="4383" max="4383" width="12.3984375" style="49" customWidth="1"/>
    <col min="4384" max="4384" width="12.19921875" style="49" bestFit="1" customWidth="1"/>
    <col min="4385" max="4387" width="11.69921875" style="49" bestFit="1" customWidth="1"/>
    <col min="4388" max="4388" width="13.69921875" style="49" customWidth="1"/>
    <col min="4389" max="4389" width="12.69921875" style="49" customWidth="1"/>
    <col min="4390" max="4390" width="13.59765625" style="49" customWidth="1"/>
    <col min="4391" max="4391" width="12.59765625" style="49" bestFit="1" customWidth="1"/>
    <col min="4392" max="4392" width="11.69921875" style="49" bestFit="1" customWidth="1"/>
    <col min="4393" max="4393" width="12.19921875" style="49" bestFit="1" customWidth="1"/>
    <col min="4394" max="4395" width="11.69921875" style="49" bestFit="1" customWidth="1"/>
    <col min="4396" max="4397" width="12.19921875" style="49" bestFit="1" customWidth="1"/>
    <col min="4398" max="4398" width="13.69921875" style="49" customWidth="1"/>
    <col min="4399" max="4399" width="12.19921875" style="49" bestFit="1" customWidth="1"/>
    <col min="4400" max="4401" width="11.69921875" style="49" bestFit="1" customWidth="1"/>
    <col min="4402" max="4402" width="13.5" style="49" customWidth="1"/>
    <col min="4403" max="4404" width="11.69921875" style="49" bestFit="1" customWidth="1"/>
    <col min="4405" max="4405" width="12.59765625" style="49" bestFit="1" customWidth="1"/>
    <col min="4406" max="4406" width="13.59765625" style="49" customWidth="1"/>
    <col min="4407" max="4408" width="11.69921875" style="49" bestFit="1" customWidth="1"/>
    <col min="4409" max="4409" width="13.19921875" style="49" customWidth="1"/>
    <col min="4410" max="4410" width="11.69921875" style="49" bestFit="1" customWidth="1"/>
    <col min="4411" max="4411" width="12.3984375" style="49" customWidth="1"/>
    <col min="4412" max="4413" width="11.69921875" style="49" bestFit="1" customWidth="1"/>
    <col min="4414" max="4414" width="15" style="49" bestFit="1" customWidth="1"/>
    <col min="4415" max="4415" width="12.19921875" style="49" bestFit="1" customWidth="1"/>
    <col min="4416" max="4417" width="12.59765625" style="49" customWidth="1"/>
    <col min="4418" max="4418" width="13.19921875" style="49" customWidth="1"/>
    <col min="4419" max="4419" width="12.19921875" style="49" bestFit="1" customWidth="1"/>
    <col min="4420" max="4420" width="11.69921875" style="49" bestFit="1" customWidth="1"/>
    <col min="4421" max="4421" width="13.19921875" style="49" customWidth="1"/>
    <col min="4422" max="4422" width="12.19921875" style="49" bestFit="1" customWidth="1"/>
    <col min="4423" max="4423" width="13.59765625" style="49" customWidth="1"/>
    <col min="4424" max="4424" width="14.09765625" style="49" customWidth="1"/>
    <col min="4425" max="4425" width="12.19921875" style="49" bestFit="1" customWidth="1"/>
    <col min="4426" max="4426" width="11.69921875" style="49" bestFit="1" customWidth="1"/>
    <col min="4427" max="4427" width="12.19921875" style="49" bestFit="1" customWidth="1"/>
    <col min="4428" max="4429" width="11.69921875" style="49" bestFit="1" customWidth="1"/>
    <col min="4430" max="4430" width="14" style="49" customWidth="1"/>
    <col min="4431" max="4431" width="11.69921875" style="49" bestFit="1" customWidth="1"/>
    <col min="4432" max="4432" width="12.59765625" style="49" bestFit="1" customWidth="1"/>
    <col min="4433" max="4434" width="11.69921875" style="49" bestFit="1" customWidth="1"/>
    <col min="4435" max="4435" width="12.19921875" style="49" bestFit="1" customWidth="1"/>
    <col min="4436" max="4436" width="11.69921875" style="49" bestFit="1" customWidth="1"/>
    <col min="4437" max="4437" width="12.19921875" style="49" bestFit="1" customWidth="1"/>
    <col min="4438" max="4438" width="14.19921875" style="49" bestFit="1" customWidth="1"/>
    <col min="4439" max="4439" width="13" style="49" customWidth="1"/>
    <col min="4440" max="4440" width="12.19921875" style="49" bestFit="1" customWidth="1"/>
    <col min="4441" max="4441" width="17.5" style="49" bestFit="1" customWidth="1"/>
    <col min="4442" max="4442" width="13.3984375" style="49" customWidth="1"/>
    <col min="4443" max="4443" width="11.69921875" style="49" bestFit="1" customWidth="1"/>
    <col min="4444" max="4608" width="12.69921875" style="49"/>
    <col min="4609" max="4609" width="9.69921875" style="49" customWidth="1"/>
    <col min="4610" max="4610" width="13.5" style="49" customWidth="1"/>
    <col min="4611" max="4611" width="57.3984375" style="49" customWidth="1"/>
    <col min="4612" max="4612" width="12.59765625" style="49" bestFit="1" customWidth="1"/>
    <col min="4613" max="4613" width="12.19921875" style="49" bestFit="1" customWidth="1"/>
    <col min="4614" max="4614" width="15" style="49" bestFit="1" customWidth="1"/>
    <col min="4615" max="4615" width="12.59765625" style="49" bestFit="1" customWidth="1"/>
    <col min="4616" max="4618" width="11.69921875" style="49" bestFit="1" customWidth="1"/>
    <col min="4619" max="4619" width="12" style="49" customWidth="1"/>
    <col min="4620" max="4620" width="12.59765625" style="49" bestFit="1" customWidth="1"/>
    <col min="4621" max="4621" width="13.19921875" style="49" customWidth="1"/>
    <col min="4622" max="4622" width="11.69921875" style="49" bestFit="1" customWidth="1"/>
    <col min="4623" max="4623" width="13.09765625" style="49" customWidth="1"/>
    <col min="4624" max="4624" width="12.8984375" style="49" customWidth="1"/>
    <col min="4625" max="4625" width="11.69921875" style="49" bestFit="1" customWidth="1"/>
    <col min="4626" max="4626" width="14.19921875" style="49" customWidth="1"/>
    <col min="4627" max="4627" width="14.3984375" style="49" bestFit="1" customWidth="1"/>
    <col min="4628" max="4628" width="12.19921875" style="49" bestFit="1" customWidth="1"/>
    <col min="4629" max="4629" width="13.19921875" style="49" customWidth="1"/>
    <col min="4630" max="4630" width="12.3984375" style="49" customWidth="1"/>
    <col min="4631" max="4631" width="12.19921875" style="49" bestFit="1" customWidth="1"/>
    <col min="4632" max="4632" width="13.3984375" style="49" customWidth="1"/>
    <col min="4633" max="4633" width="12.19921875" style="49" bestFit="1" customWidth="1"/>
    <col min="4634" max="4634" width="13.09765625" style="49" customWidth="1"/>
    <col min="4635" max="4635" width="12.19921875" style="49" bestFit="1" customWidth="1"/>
    <col min="4636" max="4636" width="13.59765625" style="49" customWidth="1"/>
    <col min="4637" max="4637" width="12.69921875" style="49" customWidth="1"/>
    <col min="4638" max="4638" width="13" style="49" customWidth="1"/>
    <col min="4639" max="4639" width="12.3984375" style="49" customWidth="1"/>
    <col min="4640" max="4640" width="12.19921875" style="49" bestFit="1" customWidth="1"/>
    <col min="4641" max="4643" width="11.69921875" style="49" bestFit="1" customWidth="1"/>
    <col min="4644" max="4644" width="13.69921875" style="49" customWidth="1"/>
    <col min="4645" max="4645" width="12.69921875" style="49" customWidth="1"/>
    <col min="4646" max="4646" width="13.59765625" style="49" customWidth="1"/>
    <col min="4647" max="4647" width="12.59765625" style="49" bestFit="1" customWidth="1"/>
    <col min="4648" max="4648" width="11.69921875" style="49" bestFit="1" customWidth="1"/>
    <col min="4649" max="4649" width="12.19921875" style="49" bestFit="1" customWidth="1"/>
    <col min="4650" max="4651" width="11.69921875" style="49" bestFit="1" customWidth="1"/>
    <col min="4652" max="4653" width="12.19921875" style="49" bestFit="1" customWidth="1"/>
    <col min="4654" max="4654" width="13.69921875" style="49" customWidth="1"/>
    <col min="4655" max="4655" width="12.19921875" style="49" bestFit="1" customWidth="1"/>
    <col min="4656" max="4657" width="11.69921875" style="49" bestFit="1" customWidth="1"/>
    <col min="4658" max="4658" width="13.5" style="49" customWidth="1"/>
    <col min="4659" max="4660" width="11.69921875" style="49" bestFit="1" customWidth="1"/>
    <col min="4661" max="4661" width="12.59765625" style="49" bestFit="1" customWidth="1"/>
    <col min="4662" max="4662" width="13.59765625" style="49" customWidth="1"/>
    <col min="4663" max="4664" width="11.69921875" style="49" bestFit="1" customWidth="1"/>
    <col min="4665" max="4665" width="13.19921875" style="49" customWidth="1"/>
    <col min="4666" max="4666" width="11.69921875" style="49" bestFit="1" customWidth="1"/>
    <col min="4667" max="4667" width="12.3984375" style="49" customWidth="1"/>
    <col min="4668" max="4669" width="11.69921875" style="49" bestFit="1" customWidth="1"/>
    <col min="4670" max="4670" width="15" style="49" bestFit="1" customWidth="1"/>
    <col min="4671" max="4671" width="12.19921875" style="49" bestFit="1" customWidth="1"/>
    <col min="4672" max="4673" width="12.59765625" style="49" customWidth="1"/>
    <col min="4674" max="4674" width="13.19921875" style="49" customWidth="1"/>
    <col min="4675" max="4675" width="12.19921875" style="49" bestFit="1" customWidth="1"/>
    <col min="4676" max="4676" width="11.69921875" style="49" bestFit="1" customWidth="1"/>
    <col min="4677" max="4677" width="13.19921875" style="49" customWidth="1"/>
    <col min="4678" max="4678" width="12.19921875" style="49" bestFit="1" customWidth="1"/>
    <col min="4679" max="4679" width="13.59765625" style="49" customWidth="1"/>
    <col min="4680" max="4680" width="14.09765625" style="49" customWidth="1"/>
    <col min="4681" max="4681" width="12.19921875" style="49" bestFit="1" customWidth="1"/>
    <col min="4682" max="4682" width="11.69921875" style="49" bestFit="1" customWidth="1"/>
    <col min="4683" max="4683" width="12.19921875" style="49" bestFit="1" customWidth="1"/>
    <col min="4684" max="4685" width="11.69921875" style="49" bestFit="1" customWidth="1"/>
    <col min="4686" max="4686" width="14" style="49" customWidth="1"/>
    <col min="4687" max="4687" width="11.69921875" style="49" bestFit="1" customWidth="1"/>
    <col min="4688" max="4688" width="12.59765625" style="49" bestFit="1" customWidth="1"/>
    <col min="4689" max="4690" width="11.69921875" style="49" bestFit="1" customWidth="1"/>
    <col min="4691" max="4691" width="12.19921875" style="49" bestFit="1" customWidth="1"/>
    <col min="4692" max="4692" width="11.69921875" style="49" bestFit="1" customWidth="1"/>
    <col min="4693" max="4693" width="12.19921875" style="49" bestFit="1" customWidth="1"/>
    <col min="4694" max="4694" width="14.19921875" style="49" bestFit="1" customWidth="1"/>
    <col min="4695" max="4695" width="13" style="49" customWidth="1"/>
    <col min="4696" max="4696" width="12.19921875" style="49" bestFit="1" customWidth="1"/>
    <col min="4697" max="4697" width="17.5" style="49" bestFit="1" customWidth="1"/>
    <col min="4698" max="4698" width="13.3984375" style="49" customWidth="1"/>
    <col min="4699" max="4699" width="11.69921875" style="49" bestFit="1" customWidth="1"/>
    <col min="4700" max="4864" width="12.69921875" style="49"/>
    <col min="4865" max="4865" width="9.69921875" style="49" customWidth="1"/>
    <col min="4866" max="4866" width="13.5" style="49" customWidth="1"/>
    <col min="4867" max="4867" width="57.3984375" style="49" customWidth="1"/>
    <col min="4868" max="4868" width="12.59765625" style="49" bestFit="1" customWidth="1"/>
    <col min="4869" max="4869" width="12.19921875" style="49" bestFit="1" customWidth="1"/>
    <col min="4870" max="4870" width="15" style="49" bestFit="1" customWidth="1"/>
    <col min="4871" max="4871" width="12.59765625" style="49" bestFit="1" customWidth="1"/>
    <col min="4872" max="4874" width="11.69921875" style="49" bestFit="1" customWidth="1"/>
    <col min="4875" max="4875" width="12" style="49" customWidth="1"/>
    <col min="4876" max="4876" width="12.59765625" style="49" bestFit="1" customWidth="1"/>
    <col min="4877" max="4877" width="13.19921875" style="49" customWidth="1"/>
    <col min="4878" max="4878" width="11.69921875" style="49" bestFit="1" customWidth="1"/>
    <col min="4879" max="4879" width="13.09765625" style="49" customWidth="1"/>
    <col min="4880" max="4880" width="12.8984375" style="49" customWidth="1"/>
    <col min="4881" max="4881" width="11.69921875" style="49" bestFit="1" customWidth="1"/>
    <col min="4882" max="4882" width="14.19921875" style="49" customWidth="1"/>
    <col min="4883" max="4883" width="14.3984375" style="49" bestFit="1" customWidth="1"/>
    <col min="4884" max="4884" width="12.19921875" style="49" bestFit="1" customWidth="1"/>
    <col min="4885" max="4885" width="13.19921875" style="49" customWidth="1"/>
    <col min="4886" max="4886" width="12.3984375" style="49" customWidth="1"/>
    <col min="4887" max="4887" width="12.19921875" style="49" bestFit="1" customWidth="1"/>
    <col min="4888" max="4888" width="13.3984375" style="49" customWidth="1"/>
    <col min="4889" max="4889" width="12.19921875" style="49" bestFit="1" customWidth="1"/>
    <col min="4890" max="4890" width="13.09765625" style="49" customWidth="1"/>
    <col min="4891" max="4891" width="12.19921875" style="49" bestFit="1" customWidth="1"/>
    <col min="4892" max="4892" width="13.59765625" style="49" customWidth="1"/>
    <col min="4893" max="4893" width="12.69921875" style="49" customWidth="1"/>
    <col min="4894" max="4894" width="13" style="49" customWidth="1"/>
    <col min="4895" max="4895" width="12.3984375" style="49" customWidth="1"/>
    <col min="4896" max="4896" width="12.19921875" style="49" bestFit="1" customWidth="1"/>
    <col min="4897" max="4899" width="11.69921875" style="49" bestFit="1" customWidth="1"/>
    <col min="4900" max="4900" width="13.69921875" style="49" customWidth="1"/>
    <col min="4901" max="4901" width="12.69921875" style="49" customWidth="1"/>
    <col min="4902" max="4902" width="13.59765625" style="49" customWidth="1"/>
    <col min="4903" max="4903" width="12.59765625" style="49" bestFit="1" customWidth="1"/>
    <col min="4904" max="4904" width="11.69921875" style="49" bestFit="1" customWidth="1"/>
    <col min="4905" max="4905" width="12.19921875" style="49" bestFit="1" customWidth="1"/>
    <col min="4906" max="4907" width="11.69921875" style="49" bestFit="1" customWidth="1"/>
    <col min="4908" max="4909" width="12.19921875" style="49" bestFit="1" customWidth="1"/>
    <col min="4910" max="4910" width="13.69921875" style="49" customWidth="1"/>
    <col min="4911" max="4911" width="12.19921875" style="49" bestFit="1" customWidth="1"/>
    <col min="4912" max="4913" width="11.69921875" style="49" bestFit="1" customWidth="1"/>
    <col min="4914" max="4914" width="13.5" style="49" customWidth="1"/>
    <col min="4915" max="4916" width="11.69921875" style="49" bestFit="1" customWidth="1"/>
    <col min="4917" max="4917" width="12.59765625" style="49" bestFit="1" customWidth="1"/>
    <col min="4918" max="4918" width="13.59765625" style="49" customWidth="1"/>
    <col min="4919" max="4920" width="11.69921875" style="49" bestFit="1" customWidth="1"/>
    <col min="4921" max="4921" width="13.19921875" style="49" customWidth="1"/>
    <col min="4922" max="4922" width="11.69921875" style="49" bestFit="1" customWidth="1"/>
    <col min="4923" max="4923" width="12.3984375" style="49" customWidth="1"/>
    <col min="4924" max="4925" width="11.69921875" style="49" bestFit="1" customWidth="1"/>
    <col min="4926" max="4926" width="15" style="49" bestFit="1" customWidth="1"/>
    <col min="4927" max="4927" width="12.19921875" style="49" bestFit="1" customWidth="1"/>
    <col min="4928" max="4929" width="12.59765625" style="49" customWidth="1"/>
    <col min="4930" max="4930" width="13.19921875" style="49" customWidth="1"/>
    <col min="4931" max="4931" width="12.19921875" style="49" bestFit="1" customWidth="1"/>
    <col min="4932" max="4932" width="11.69921875" style="49" bestFit="1" customWidth="1"/>
    <col min="4933" max="4933" width="13.19921875" style="49" customWidth="1"/>
    <col min="4934" max="4934" width="12.19921875" style="49" bestFit="1" customWidth="1"/>
    <col min="4935" max="4935" width="13.59765625" style="49" customWidth="1"/>
    <col min="4936" max="4936" width="14.09765625" style="49" customWidth="1"/>
    <col min="4937" max="4937" width="12.19921875" style="49" bestFit="1" customWidth="1"/>
    <col min="4938" max="4938" width="11.69921875" style="49" bestFit="1" customWidth="1"/>
    <col min="4939" max="4939" width="12.19921875" style="49" bestFit="1" customWidth="1"/>
    <col min="4940" max="4941" width="11.69921875" style="49" bestFit="1" customWidth="1"/>
    <col min="4942" max="4942" width="14" style="49" customWidth="1"/>
    <col min="4943" max="4943" width="11.69921875" style="49" bestFit="1" customWidth="1"/>
    <col min="4944" max="4944" width="12.59765625" style="49" bestFit="1" customWidth="1"/>
    <col min="4945" max="4946" width="11.69921875" style="49" bestFit="1" customWidth="1"/>
    <col min="4947" max="4947" width="12.19921875" style="49" bestFit="1" customWidth="1"/>
    <col min="4948" max="4948" width="11.69921875" style="49" bestFit="1" customWidth="1"/>
    <col min="4949" max="4949" width="12.19921875" style="49" bestFit="1" customWidth="1"/>
    <col min="4950" max="4950" width="14.19921875" style="49" bestFit="1" customWidth="1"/>
    <col min="4951" max="4951" width="13" style="49" customWidth="1"/>
    <col min="4952" max="4952" width="12.19921875" style="49" bestFit="1" customWidth="1"/>
    <col min="4953" max="4953" width="17.5" style="49" bestFit="1" customWidth="1"/>
    <col min="4954" max="4954" width="13.3984375" style="49" customWidth="1"/>
    <col min="4955" max="4955" width="11.69921875" style="49" bestFit="1" customWidth="1"/>
    <col min="4956" max="5120" width="12.69921875" style="49"/>
    <col min="5121" max="5121" width="9.69921875" style="49" customWidth="1"/>
    <col min="5122" max="5122" width="13.5" style="49" customWidth="1"/>
    <col min="5123" max="5123" width="57.3984375" style="49" customWidth="1"/>
    <col min="5124" max="5124" width="12.59765625" style="49" bestFit="1" customWidth="1"/>
    <col min="5125" max="5125" width="12.19921875" style="49" bestFit="1" customWidth="1"/>
    <col min="5126" max="5126" width="15" style="49" bestFit="1" customWidth="1"/>
    <col min="5127" max="5127" width="12.59765625" style="49" bestFit="1" customWidth="1"/>
    <col min="5128" max="5130" width="11.69921875" style="49" bestFit="1" customWidth="1"/>
    <col min="5131" max="5131" width="12" style="49" customWidth="1"/>
    <col min="5132" max="5132" width="12.59765625" style="49" bestFit="1" customWidth="1"/>
    <col min="5133" max="5133" width="13.19921875" style="49" customWidth="1"/>
    <col min="5134" max="5134" width="11.69921875" style="49" bestFit="1" customWidth="1"/>
    <col min="5135" max="5135" width="13.09765625" style="49" customWidth="1"/>
    <col min="5136" max="5136" width="12.8984375" style="49" customWidth="1"/>
    <col min="5137" max="5137" width="11.69921875" style="49" bestFit="1" customWidth="1"/>
    <col min="5138" max="5138" width="14.19921875" style="49" customWidth="1"/>
    <col min="5139" max="5139" width="14.3984375" style="49" bestFit="1" customWidth="1"/>
    <col min="5140" max="5140" width="12.19921875" style="49" bestFit="1" customWidth="1"/>
    <col min="5141" max="5141" width="13.19921875" style="49" customWidth="1"/>
    <col min="5142" max="5142" width="12.3984375" style="49" customWidth="1"/>
    <col min="5143" max="5143" width="12.19921875" style="49" bestFit="1" customWidth="1"/>
    <col min="5144" max="5144" width="13.3984375" style="49" customWidth="1"/>
    <col min="5145" max="5145" width="12.19921875" style="49" bestFit="1" customWidth="1"/>
    <col min="5146" max="5146" width="13.09765625" style="49" customWidth="1"/>
    <col min="5147" max="5147" width="12.19921875" style="49" bestFit="1" customWidth="1"/>
    <col min="5148" max="5148" width="13.59765625" style="49" customWidth="1"/>
    <col min="5149" max="5149" width="12.69921875" style="49" customWidth="1"/>
    <col min="5150" max="5150" width="13" style="49" customWidth="1"/>
    <col min="5151" max="5151" width="12.3984375" style="49" customWidth="1"/>
    <col min="5152" max="5152" width="12.19921875" style="49" bestFit="1" customWidth="1"/>
    <col min="5153" max="5155" width="11.69921875" style="49" bestFit="1" customWidth="1"/>
    <col min="5156" max="5156" width="13.69921875" style="49" customWidth="1"/>
    <col min="5157" max="5157" width="12.69921875" style="49" customWidth="1"/>
    <col min="5158" max="5158" width="13.59765625" style="49" customWidth="1"/>
    <col min="5159" max="5159" width="12.59765625" style="49" bestFit="1" customWidth="1"/>
    <col min="5160" max="5160" width="11.69921875" style="49" bestFit="1" customWidth="1"/>
    <col min="5161" max="5161" width="12.19921875" style="49" bestFit="1" customWidth="1"/>
    <col min="5162" max="5163" width="11.69921875" style="49" bestFit="1" customWidth="1"/>
    <col min="5164" max="5165" width="12.19921875" style="49" bestFit="1" customWidth="1"/>
    <col min="5166" max="5166" width="13.69921875" style="49" customWidth="1"/>
    <col min="5167" max="5167" width="12.19921875" style="49" bestFit="1" customWidth="1"/>
    <col min="5168" max="5169" width="11.69921875" style="49" bestFit="1" customWidth="1"/>
    <col min="5170" max="5170" width="13.5" style="49" customWidth="1"/>
    <col min="5171" max="5172" width="11.69921875" style="49" bestFit="1" customWidth="1"/>
    <col min="5173" max="5173" width="12.59765625" style="49" bestFit="1" customWidth="1"/>
    <col min="5174" max="5174" width="13.59765625" style="49" customWidth="1"/>
    <col min="5175" max="5176" width="11.69921875" style="49" bestFit="1" customWidth="1"/>
    <col min="5177" max="5177" width="13.19921875" style="49" customWidth="1"/>
    <col min="5178" max="5178" width="11.69921875" style="49" bestFit="1" customWidth="1"/>
    <col min="5179" max="5179" width="12.3984375" style="49" customWidth="1"/>
    <col min="5180" max="5181" width="11.69921875" style="49" bestFit="1" customWidth="1"/>
    <col min="5182" max="5182" width="15" style="49" bestFit="1" customWidth="1"/>
    <col min="5183" max="5183" width="12.19921875" style="49" bestFit="1" customWidth="1"/>
    <col min="5184" max="5185" width="12.59765625" style="49" customWidth="1"/>
    <col min="5186" max="5186" width="13.19921875" style="49" customWidth="1"/>
    <col min="5187" max="5187" width="12.19921875" style="49" bestFit="1" customWidth="1"/>
    <col min="5188" max="5188" width="11.69921875" style="49" bestFit="1" customWidth="1"/>
    <col min="5189" max="5189" width="13.19921875" style="49" customWidth="1"/>
    <col min="5190" max="5190" width="12.19921875" style="49" bestFit="1" customWidth="1"/>
    <col min="5191" max="5191" width="13.59765625" style="49" customWidth="1"/>
    <col min="5192" max="5192" width="14.09765625" style="49" customWidth="1"/>
    <col min="5193" max="5193" width="12.19921875" style="49" bestFit="1" customWidth="1"/>
    <col min="5194" max="5194" width="11.69921875" style="49" bestFit="1" customWidth="1"/>
    <col min="5195" max="5195" width="12.19921875" style="49" bestFit="1" customWidth="1"/>
    <col min="5196" max="5197" width="11.69921875" style="49" bestFit="1" customWidth="1"/>
    <col min="5198" max="5198" width="14" style="49" customWidth="1"/>
    <col min="5199" max="5199" width="11.69921875" style="49" bestFit="1" customWidth="1"/>
    <col min="5200" max="5200" width="12.59765625" style="49" bestFit="1" customWidth="1"/>
    <col min="5201" max="5202" width="11.69921875" style="49" bestFit="1" customWidth="1"/>
    <col min="5203" max="5203" width="12.19921875" style="49" bestFit="1" customWidth="1"/>
    <col min="5204" max="5204" width="11.69921875" style="49" bestFit="1" customWidth="1"/>
    <col min="5205" max="5205" width="12.19921875" style="49" bestFit="1" customWidth="1"/>
    <col min="5206" max="5206" width="14.19921875" style="49" bestFit="1" customWidth="1"/>
    <col min="5207" max="5207" width="13" style="49" customWidth="1"/>
    <col min="5208" max="5208" width="12.19921875" style="49" bestFit="1" customWidth="1"/>
    <col min="5209" max="5209" width="17.5" style="49" bestFit="1" customWidth="1"/>
    <col min="5210" max="5210" width="13.3984375" style="49" customWidth="1"/>
    <col min="5211" max="5211" width="11.69921875" style="49" bestFit="1" customWidth="1"/>
    <col min="5212" max="5376" width="12.69921875" style="49"/>
    <col min="5377" max="5377" width="9.69921875" style="49" customWidth="1"/>
    <col min="5378" max="5378" width="13.5" style="49" customWidth="1"/>
    <col min="5379" max="5379" width="57.3984375" style="49" customWidth="1"/>
    <col min="5380" max="5380" width="12.59765625" style="49" bestFit="1" customWidth="1"/>
    <col min="5381" max="5381" width="12.19921875" style="49" bestFit="1" customWidth="1"/>
    <col min="5382" max="5382" width="15" style="49" bestFit="1" customWidth="1"/>
    <col min="5383" max="5383" width="12.59765625" style="49" bestFit="1" customWidth="1"/>
    <col min="5384" max="5386" width="11.69921875" style="49" bestFit="1" customWidth="1"/>
    <col min="5387" max="5387" width="12" style="49" customWidth="1"/>
    <col min="5388" max="5388" width="12.59765625" style="49" bestFit="1" customWidth="1"/>
    <col min="5389" max="5389" width="13.19921875" style="49" customWidth="1"/>
    <col min="5390" max="5390" width="11.69921875" style="49" bestFit="1" customWidth="1"/>
    <col min="5391" max="5391" width="13.09765625" style="49" customWidth="1"/>
    <col min="5392" max="5392" width="12.8984375" style="49" customWidth="1"/>
    <col min="5393" max="5393" width="11.69921875" style="49" bestFit="1" customWidth="1"/>
    <col min="5394" max="5394" width="14.19921875" style="49" customWidth="1"/>
    <col min="5395" max="5395" width="14.3984375" style="49" bestFit="1" customWidth="1"/>
    <col min="5396" max="5396" width="12.19921875" style="49" bestFit="1" customWidth="1"/>
    <col min="5397" max="5397" width="13.19921875" style="49" customWidth="1"/>
    <col min="5398" max="5398" width="12.3984375" style="49" customWidth="1"/>
    <col min="5399" max="5399" width="12.19921875" style="49" bestFit="1" customWidth="1"/>
    <col min="5400" max="5400" width="13.3984375" style="49" customWidth="1"/>
    <col min="5401" max="5401" width="12.19921875" style="49" bestFit="1" customWidth="1"/>
    <col min="5402" max="5402" width="13.09765625" style="49" customWidth="1"/>
    <col min="5403" max="5403" width="12.19921875" style="49" bestFit="1" customWidth="1"/>
    <col min="5404" max="5404" width="13.59765625" style="49" customWidth="1"/>
    <col min="5405" max="5405" width="12.69921875" style="49" customWidth="1"/>
    <col min="5406" max="5406" width="13" style="49" customWidth="1"/>
    <col min="5407" max="5407" width="12.3984375" style="49" customWidth="1"/>
    <col min="5408" max="5408" width="12.19921875" style="49" bestFit="1" customWidth="1"/>
    <col min="5409" max="5411" width="11.69921875" style="49" bestFit="1" customWidth="1"/>
    <col min="5412" max="5412" width="13.69921875" style="49" customWidth="1"/>
    <col min="5413" max="5413" width="12.69921875" style="49" customWidth="1"/>
    <col min="5414" max="5414" width="13.59765625" style="49" customWidth="1"/>
    <col min="5415" max="5415" width="12.59765625" style="49" bestFit="1" customWidth="1"/>
    <col min="5416" max="5416" width="11.69921875" style="49" bestFit="1" customWidth="1"/>
    <col min="5417" max="5417" width="12.19921875" style="49" bestFit="1" customWidth="1"/>
    <col min="5418" max="5419" width="11.69921875" style="49" bestFit="1" customWidth="1"/>
    <col min="5420" max="5421" width="12.19921875" style="49" bestFit="1" customWidth="1"/>
    <col min="5422" max="5422" width="13.69921875" style="49" customWidth="1"/>
    <col min="5423" max="5423" width="12.19921875" style="49" bestFit="1" customWidth="1"/>
    <col min="5424" max="5425" width="11.69921875" style="49" bestFit="1" customWidth="1"/>
    <col min="5426" max="5426" width="13.5" style="49" customWidth="1"/>
    <col min="5427" max="5428" width="11.69921875" style="49" bestFit="1" customWidth="1"/>
    <col min="5429" max="5429" width="12.59765625" style="49" bestFit="1" customWidth="1"/>
    <col min="5430" max="5430" width="13.59765625" style="49" customWidth="1"/>
    <col min="5431" max="5432" width="11.69921875" style="49" bestFit="1" customWidth="1"/>
    <col min="5433" max="5433" width="13.19921875" style="49" customWidth="1"/>
    <col min="5434" max="5434" width="11.69921875" style="49" bestFit="1" customWidth="1"/>
    <col min="5435" max="5435" width="12.3984375" style="49" customWidth="1"/>
    <col min="5436" max="5437" width="11.69921875" style="49" bestFit="1" customWidth="1"/>
    <col min="5438" max="5438" width="15" style="49" bestFit="1" customWidth="1"/>
    <col min="5439" max="5439" width="12.19921875" style="49" bestFit="1" customWidth="1"/>
    <col min="5440" max="5441" width="12.59765625" style="49" customWidth="1"/>
    <col min="5442" max="5442" width="13.19921875" style="49" customWidth="1"/>
    <col min="5443" max="5443" width="12.19921875" style="49" bestFit="1" customWidth="1"/>
    <col min="5444" max="5444" width="11.69921875" style="49" bestFit="1" customWidth="1"/>
    <col min="5445" max="5445" width="13.19921875" style="49" customWidth="1"/>
    <col min="5446" max="5446" width="12.19921875" style="49" bestFit="1" customWidth="1"/>
    <col min="5447" max="5447" width="13.59765625" style="49" customWidth="1"/>
    <col min="5448" max="5448" width="14.09765625" style="49" customWidth="1"/>
    <col min="5449" max="5449" width="12.19921875" style="49" bestFit="1" customWidth="1"/>
    <col min="5450" max="5450" width="11.69921875" style="49" bestFit="1" customWidth="1"/>
    <col min="5451" max="5451" width="12.19921875" style="49" bestFit="1" customWidth="1"/>
    <col min="5452" max="5453" width="11.69921875" style="49" bestFit="1" customWidth="1"/>
    <col min="5454" max="5454" width="14" style="49" customWidth="1"/>
    <col min="5455" max="5455" width="11.69921875" style="49" bestFit="1" customWidth="1"/>
    <col min="5456" max="5456" width="12.59765625" style="49" bestFit="1" customWidth="1"/>
    <col min="5457" max="5458" width="11.69921875" style="49" bestFit="1" customWidth="1"/>
    <col min="5459" max="5459" width="12.19921875" style="49" bestFit="1" customWidth="1"/>
    <col min="5460" max="5460" width="11.69921875" style="49" bestFit="1" customWidth="1"/>
    <col min="5461" max="5461" width="12.19921875" style="49" bestFit="1" customWidth="1"/>
    <col min="5462" max="5462" width="14.19921875" style="49" bestFit="1" customWidth="1"/>
    <col min="5463" max="5463" width="13" style="49" customWidth="1"/>
    <col min="5464" max="5464" width="12.19921875" style="49" bestFit="1" customWidth="1"/>
    <col min="5465" max="5465" width="17.5" style="49" bestFit="1" customWidth="1"/>
    <col min="5466" max="5466" width="13.3984375" style="49" customWidth="1"/>
    <col min="5467" max="5467" width="11.69921875" style="49" bestFit="1" customWidth="1"/>
    <col min="5468" max="5632" width="12.69921875" style="49"/>
    <col min="5633" max="5633" width="9.69921875" style="49" customWidth="1"/>
    <col min="5634" max="5634" width="13.5" style="49" customWidth="1"/>
    <col min="5635" max="5635" width="57.3984375" style="49" customWidth="1"/>
    <col min="5636" max="5636" width="12.59765625" style="49" bestFit="1" customWidth="1"/>
    <col min="5637" max="5637" width="12.19921875" style="49" bestFit="1" customWidth="1"/>
    <col min="5638" max="5638" width="15" style="49" bestFit="1" customWidth="1"/>
    <col min="5639" max="5639" width="12.59765625" style="49" bestFit="1" customWidth="1"/>
    <col min="5640" max="5642" width="11.69921875" style="49" bestFit="1" customWidth="1"/>
    <col min="5643" max="5643" width="12" style="49" customWidth="1"/>
    <col min="5644" max="5644" width="12.59765625" style="49" bestFit="1" customWidth="1"/>
    <col min="5645" max="5645" width="13.19921875" style="49" customWidth="1"/>
    <col min="5646" max="5646" width="11.69921875" style="49" bestFit="1" customWidth="1"/>
    <col min="5647" max="5647" width="13.09765625" style="49" customWidth="1"/>
    <col min="5648" max="5648" width="12.8984375" style="49" customWidth="1"/>
    <col min="5649" max="5649" width="11.69921875" style="49" bestFit="1" customWidth="1"/>
    <col min="5650" max="5650" width="14.19921875" style="49" customWidth="1"/>
    <col min="5651" max="5651" width="14.3984375" style="49" bestFit="1" customWidth="1"/>
    <col min="5652" max="5652" width="12.19921875" style="49" bestFit="1" customWidth="1"/>
    <col min="5653" max="5653" width="13.19921875" style="49" customWidth="1"/>
    <col min="5654" max="5654" width="12.3984375" style="49" customWidth="1"/>
    <col min="5655" max="5655" width="12.19921875" style="49" bestFit="1" customWidth="1"/>
    <col min="5656" max="5656" width="13.3984375" style="49" customWidth="1"/>
    <col min="5657" max="5657" width="12.19921875" style="49" bestFit="1" customWidth="1"/>
    <col min="5658" max="5658" width="13.09765625" style="49" customWidth="1"/>
    <col min="5659" max="5659" width="12.19921875" style="49" bestFit="1" customWidth="1"/>
    <col min="5660" max="5660" width="13.59765625" style="49" customWidth="1"/>
    <col min="5661" max="5661" width="12.69921875" style="49" customWidth="1"/>
    <col min="5662" max="5662" width="13" style="49" customWidth="1"/>
    <col min="5663" max="5663" width="12.3984375" style="49" customWidth="1"/>
    <col min="5664" max="5664" width="12.19921875" style="49" bestFit="1" customWidth="1"/>
    <col min="5665" max="5667" width="11.69921875" style="49" bestFit="1" customWidth="1"/>
    <col min="5668" max="5668" width="13.69921875" style="49" customWidth="1"/>
    <col min="5669" max="5669" width="12.69921875" style="49" customWidth="1"/>
    <col min="5670" max="5670" width="13.59765625" style="49" customWidth="1"/>
    <col min="5671" max="5671" width="12.59765625" style="49" bestFit="1" customWidth="1"/>
    <col min="5672" max="5672" width="11.69921875" style="49" bestFit="1" customWidth="1"/>
    <col min="5673" max="5673" width="12.19921875" style="49" bestFit="1" customWidth="1"/>
    <col min="5674" max="5675" width="11.69921875" style="49" bestFit="1" customWidth="1"/>
    <col min="5676" max="5677" width="12.19921875" style="49" bestFit="1" customWidth="1"/>
    <col min="5678" max="5678" width="13.69921875" style="49" customWidth="1"/>
    <col min="5679" max="5679" width="12.19921875" style="49" bestFit="1" customWidth="1"/>
    <col min="5680" max="5681" width="11.69921875" style="49" bestFit="1" customWidth="1"/>
    <col min="5682" max="5682" width="13.5" style="49" customWidth="1"/>
    <col min="5683" max="5684" width="11.69921875" style="49" bestFit="1" customWidth="1"/>
    <col min="5685" max="5685" width="12.59765625" style="49" bestFit="1" customWidth="1"/>
    <col min="5686" max="5686" width="13.59765625" style="49" customWidth="1"/>
    <col min="5687" max="5688" width="11.69921875" style="49" bestFit="1" customWidth="1"/>
    <col min="5689" max="5689" width="13.19921875" style="49" customWidth="1"/>
    <col min="5690" max="5690" width="11.69921875" style="49" bestFit="1" customWidth="1"/>
    <col min="5691" max="5691" width="12.3984375" style="49" customWidth="1"/>
    <col min="5692" max="5693" width="11.69921875" style="49" bestFit="1" customWidth="1"/>
    <col min="5694" max="5694" width="15" style="49" bestFit="1" customWidth="1"/>
    <col min="5695" max="5695" width="12.19921875" style="49" bestFit="1" customWidth="1"/>
    <col min="5696" max="5697" width="12.59765625" style="49" customWidth="1"/>
    <col min="5698" max="5698" width="13.19921875" style="49" customWidth="1"/>
    <col min="5699" max="5699" width="12.19921875" style="49" bestFit="1" customWidth="1"/>
    <col min="5700" max="5700" width="11.69921875" style="49" bestFit="1" customWidth="1"/>
    <col min="5701" max="5701" width="13.19921875" style="49" customWidth="1"/>
    <col min="5702" max="5702" width="12.19921875" style="49" bestFit="1" customWidth="1"/>
    <col min="5703" max="5703" width="13.59765625" style="49" customWidth="1"/>
    <col min="5704" max="5704" width="14.09765625" style="49" customWidth="1"/>
    <col min="5705" max="5705" width="12.19921875" style="49" bestFit="1" customWidth="1"/>
    <col min="5706" max="5706" width="11.69921875" style="49" bestFit="1" customWidth="1"/>
    <col min="5707" max="5707" width="12.19921875" style="49" bestFit="1" customWidth="1"/>
    <col min="5708" max="5709" width="11.69921875" style="49" bestFit="1" customWidth="1"/>
    <col min="5710" max="5710" width="14" style="49" customWidth="1"/>
    <col min="5711" max="5711" width="11.69921875" style="49" bestFit="1" customWidth="1"/>
    <col min="5712" max="5712" width="12.59765625" style="49" bestFit="1" customWidth="1"/>
    <col min="5713" max="5714" width="11.69921875" style="49" bestFit="1" customWidth="1"/>
    <col min="5715" max="5715" width="12.19921875" style="49" bestFit="1" customWidth="1"/>
    <col min="5716" max="5716" width="11.69921875" style="49" bestFit="1" customWidth="1"/>
    <col min="5717" max="5717" width="12.19921875" style="49" bestFit="1" customWidth="1"/>
    <col min="5718" max="5718" width="14.19921875" style="49" bestFit="1" customWidth="1"/>
    <col min="5719" max="5719" width="13" style="49" customWidth="1"/>
    <col min="5720" max="5720" width="12.19921875" style="49" bestFit="1" customWidth="1"/>
    <col min="5721" max="5721" width="17.5" style="49" bestFit="1" customWidth="1"/>
    <col min="5722" max="5722" width="13.3984375" style="49" customWidth="1"/>
    <col min="5723" max="5723" width="11.69921875" style="49" bestFit="1" customWidth="1"/>
    <col min="5724" max="5888" width="12.69921875" style="49"/>
    <col min="5889" max="5889" width="9.69921875" style="49" customWidth="1"/>
    <col min="5890" max="5890" width="13.5" style="49" customWidth="1"/>
    <col min="5891" max="5891" width="57.3984375" style="49" customWidth="1"/>
    <col min="5892" max="5892" width="12.59765625" style="49" bestFit="1" customWidth="1"/>
    <col min="5893" max="5893" width="12.19921875" style="49" bestFit="1" customWidth="1"/>
    <col min="5894" max="5894" width="15" style="49" bestFit="1" customWidth="1"/>
    <col min="5895" max="5895" width="12.59765625" style="49" bestFit="1" customWidth="1"/>
    <col min="5896" max="5898" width="11.69921875" style="49" bestFit="1" customWidth="1"/>
    <col min="5899" max="5899" width="12" style="49" customWidth="1"/>
    <col min="5900" max="5900" width="12.59765625" style="49" bestFit="1" customWidth="1"/>
    <col min="5901" max="5901" width="13.19921875" style="49" customWidth="1"/>
    <col min="5902" max="5902" width="11.69921875" style="49" bestFit="1" customWidth="1"/>
    <col min="5903" max="5903" width="13.09765625" style="49" customWidth="1"/>
    <col min="5904" max="5904" width="12.8984375" style="49" customWidth="1"/>
    <col min="5905" max="5905" width="11.69921875" style="49" bestFit="1" customWidth="1"/>
    <col min="5906" max="5906" width="14.19921875" style="49" customWidth="1"/>
    <col min="5907" max="5907" width="14.3984375" style="49" bestFit="1" customWidth="1"/>
    <col min="5908" max="5908" width="12.19921875" style="49" bestFit="1" customWidth="1"/>
    <col min="5909" max="5909" width="13.19921875" style="49" customWidth="1"/>
    <col min="5910" max="5910" width="12.3984375" style="49" customWidth="1"/>
    <col min="5911" max="5911" width="12.19921875" style="49" bestFit="1" customWidth="1"/>
    <col min="5912" max="5912" width="13.3984375" style="49" customWidth="1"/>
    <col min="5913" max="5913" width="12.19921875" style="49" bestFit="1" customWidth="1"/>
    <col min="5914" max="5914" width="13.09765625" style="49" customWidth="1"/>
    <col min="5915" max="5915" width="12.19921875" style="49" bestFit="1" customWidth="1"/>
    <col min="5916" max="5916" width="13.59765625" style="49" customWidth="1"/>
    <col min="5917" max="5917" width="12.69921875" style="49" customWidth="1"/>
    <col min="5918" max="5918" width="13" style="49" customWidth="1"/>
    <col min="5919" max="5919" width="12.3984375" style="49" customWidth="1"/>
    <col min="5920" max="5920" width="12.19921875" style="49" bestFit="1" customWidth="1"/>
    <col min="5921" max="5923" width="11.69921875" style="49" bestFit="1" customWidth="1"/>
    <col min="5924" max="5924" width="13.69921875" style="49" customWidth="1"/>
    <col min="5925" max="5925" width="12.69921875" style="49" customWidth="1"/>
    <col min="5926" max="5926" width="13.59765625" style="49" customWidth="1"/>
    <col min="5927" max="5927" width="12.59765625" style="49" bestFit="1" customWidth="1"/>
    <col min="5928" max="5928" width="11.69921875" style="49" bestFit="1" customWidth="1"/>
    <col min="5929" max="5929" width="12.19921875" style="49" bestFit="1" customWidth="1"/>
    <col min="5930" max="5931" width="11.69921875" style="49" bestFit="1" customWidth="1"/>
    <col min="5932" max="5933" width="12.19921875" style="49" bestFit="1" customWidth="1"/>
    <col min="5934" max="5934" width="13.69921875" style="49" customWidth="1"/>
    <col min="5935" max="5935" width="12.19921875" style="49" bestFit="1" customWidth="1"/>
    <col min="5936" max="5937" width="11.69921875" style="49" bestFit="1" customWidth="1"/>
    <col min="5938" max="5938" width="13.5" style="49" customWidth="1"/>
    <col min="5939" max="5940" width="11.69921875" style="49" bestFit="1" customWidth="1"/>
    <col min="5941" max="5941" width="12.59765625" style="49" bestFit="1" customWidth="1"/>
    <col min="5942" max="5942" width="13.59765625" style="49" customWidth="1"/>
    <col min="5943" max="5944" width="11.69921875" style="49" bestFit="1" customWidth="1"/>
    <col min="5945" max="5945" width="13.19921875" style="49" customWidth="1"/>
    <col min="5946" max="5946" width="11.69921875" style="49" bestFit="1" customWidth="1"/>
    <col min="5947" max="5947" width="12.3984375" style="49" customWidth="1"/>
    <col min="5948" max="5949" width="11.69921875" style="49" bestFit="1" customWidth="1"/>
    <col min="5950" max="5950" width="15" style="49" bestFit="1" customWidth="1"/>
    <col min="5951" max="5951" width="12.19921875" style="49" bestFit="1" customWidth="1"/>
    <col min="5952" max="5953" width="12.59765625" style="49" customWidth="1"/>
    <col min="5954" max="5954" width="13.19921875" style="49" customWidth="1"/>
    <col min="5955" max="5955" width="12.19921875" style="49" bestFit="1" customWidth="1"/>
    <col min="5956" max="5956" width="11.69921875" style="49" bestFit="1" customWidth="1"/>
    <col min="5957" max="5957" width="13.19921875" style="49" customWidth="1"/>
    <col min="5958" max="5958" width="12.19921875" style="49" bestFit="1" customWidth="1"/>
    <col min="5959" max="5959" width="13.59765625" style="49" customWidth="1"/>
    <col min="5960" max="5960" width="14.09765625" style="49" customWidth="1"/>
    <col min="5961" max="5961" width="12.19921875" style="49" bestFit="1" customWidth="1"/>
    <col min="5962" max="5962" width="11.69921875" style="49" bestFit="1" customWidth="1"/>
    <col min="5963" max="5963" width="12.19921875" style="49" bestFit="1" customWidth="1"/>
    <col min="5964" max="5965" width="11.69921875" style="49" bestFit="1" customWidth="1"/>
    <col min="5966" max="5966" width="14" style="49" customWidth="1"/>
    <col min="5967" max="5967" width="11.69921875" style="49" bestFit="1" customWidth="1"/>
    <col min="5968" max="5968" width="12.59765625" style="49" bestFit="1" customWidth="1"/>
    <col min="5969" max="5970" width="11.69921875" style="49" bestFit="1" customWidth="1"/>
    <col min="5971" max="5971" width="12.19921875" style="49" bestFit="1" customWidth="1"/>
    <col min="5972" max="5972" width="11.69921875" style="49" bestFit="1" customWidth="1"/>
    <col min="5973" max="5973" width="12.19921875" style="49" bestFit="1" customWidth="1"/>
    <col min="5974" max="5974" width="14.19921875" style="49" bestFit="1" customWidth="1"/>
    <col min="5975" max="5975" width="13" style="49" customWidth="1"/>
    <col min="5976" max="5976" width="12.19921875" style="49" bestFit="1" customWidth="1"/>
    <col min="5977" max="5977" width="17.5" style="49" bestFit="1" customWidth="1"/>
    <col min="5978" max="5978" width="13.3984375" style="49" customWidth="1"/>
    <col min="5979" max="5979" width="11.69921875" style="49" bestFit="1" customWidth="1"/>
    <col min="5980" max="6144" width="12.69921875" style="49"/>
    <col min="6145" max="6145" width="9.69921875" style="49" customWidth="1"/>
    <col min="6146" max="6146" width="13.5" style="49" customWidth="1"/>
    <col min="6147" max="6147" width="57.3984375" style="49" customWidth="1"/>
    <col min="6148" max="6148" width="12.59765625" style="49" bestFit="1" customWidth="1"/>
    <col min="6149" max="6149" width="12.19921875" style="49" bestFit="1" customWidth="1"/>
    <col min="6150" max="6150" width="15" style="49" bestFit="1" customWidth="1"/>
    <col min="6151" max="6151" width="12.59765625" style="49" bestFit="1" customWidth="1"/>
    <col min="6152" max="6154" width="11.69921875" style="49" bestFit="1" customWidth="1"/>
    <col min="6155" max="6155" width="12" style="49" customWidth="1"/>
    <col min="6156" max="6156" width="12.59765625" style="49" bestFit="1" customWidth="1"/>
    <col min="6157" max="6157" width="13.19921875" style="49" customWidth="1"/>
    <col min="6158" max="6158" width="11.69921875" style="49" bestFit="1" customWidth="1"/>
    <col min="6159" max="6159" width="13.09765625" style="49" customWidth="1"/>
    <col min="6160" max="6160" width="12.8984375" style="49" customWidth="1"/>
    <col min="6161" max="6161" width="11.69921875" style="49" bestFit="1" customWidth="1"/>
    <col min="6162" max="6162" width="14.19921875" style="49" customWidth="1"/>
    <col min="6163" max="6163" width="14.3984375" style="49" bestFit="1" customWidth="1"/>
    <col min="6164" max="6164" width="12.19921875" style="49" bestFit="1" customWidth="1"/>
    <col min="6165" max="6165" width="13.19921875" style="49" customWidth="1"/>
    <col min="6166" max="6166" width="12.3984375" style="49" customWidth="1"/>
    <col min="6167" max="6167" width="12.19921875" style="49" bestFit="1" customWidth="1"/>
    <col min="6168" max="6168" width="13.3984375" style="49" customWidth="1"/>
    <col min="6169" max="6169" width="12.19921875" style="49" bestFit="1" customWidth="1"/>
    <col min="6170" max="6170" width="13.09765625" style="49" customWidth="1"/>
    <col min="6171" max="6171" width="12.19921875" style="49" bestFit="1" customWidth="1"/>
    <col min="6172" max="6172" width="13.59765625" style="49" customWidth="1"/>
    <col min="6173" max="6173" width="12.69921875" style="49" customWidth="1"/>
    <col min="6174" max="6174" width="13" style="49" customWidth="1"/>
    <col min="6175" max="6175" width="12.3984375" style="49" customWidth="1"/>
    <col min="6176" max="6176" width="12.19921875" style="49" bestFit="1" customWidth="1"/>
    <col min="6177" max="6179" width="11.69921875" style="49" bestFit="1" customWidth="1"/>
    <col min="6180" max="6180" width="13.69921875" style="49" customWidth="1"/>
    <col min="6181" max="6181" width="12.69921875" style="49" customWidth="1"/>
    <col min="6182" max="6182" width="13.59765625" style="49" customWidth="1"/>
    <col min="6183" max="6183" width="12.59765625" style="49" bestFit="1" customWidth="1"/>
    <col min="6184" max="6184" width="11.69921875" style="49" bestFit="1" customWidth="1"/>
    <col min="6185" max="6185" width="12.19921875" style="49" bestFit="1" customWidth="1"/>
    <col min="6186" max="6187" width="11.69921875" style="49" bestFit="1" customWidth="1"/>
    <col min="6188" max="6189" width="12.19921875" style="49" bestFit="1" customWidth="1"/>
    <col min="6190" max="6190" width="13.69921875" style="49" customWidth="1"/>
    <col min="6191" max="6191" width="12.19921875" style="49" bestFit="1" customWidth="1"/>
    <col min="6192" max="6193" width="11.69921875" style="49" bestFit="1" customWidth="1"/>
    <col min="6194" max="6194" width="13.5" style="49" customWidth="1"/>
    <col min="6195" max="6196" width="11.69921875" style="49" bestFit="1" customWidth="1"/>
    <col min="6197" max="6197" width="12.59765625" style="49" bestFit="1" customWidth="1"/>
    <col min="6198" max="6198" width="13.59765625" style="49" customWidth="1"/>
    <col min="6199" max="6200" width="11.69921875" style="49" bestFit="1" customWidth="1"/>
    <col min="6201" max="6201" width="13.19921875" style="49" customWidth="1"/>
    <col min="6202" max="6202" width="11.69921875" style="49" bestFit="1" customWidth="1"/>
    <col min="6203" max="6203" width="12.3984375" style="49" customWidth="1"/>
    <col min="6204" max="6205" width="11.69921875" style="49" bestFit="1" customWidth="1"/>
    <col min="6206" max="6206" width="15" style="49" bestFit="1" customWidth="1"/>
    <col min="6207" max="6207" width="12.19921875" style="49" bestFit="1" customWidth="1"/>
    <col min="6208" max="6209" width="12.59765625" style="49" customWidth="1"/>
    <col min="6210" max="6210" width="13.19921875" style="49" customWidth="1"/>
    <col min="6211" max="6211" width="12.19921875" style="49" bestFit="1" customWidth="1"/>
    <col min="6212" max="6212" width="11.69921875" style="49" bestFit="1" customWidth="1"/>
    <col min="6213" max="6213" width="13.19921875" style="49" customWidth="1"/>
    <col min="6214" max="6214" width="12.19921875" style="49" bestFit="1" customWidth="1"/>
    <col min="6215" max="6215" width="13.59765625" style="49" customWidth="1"/>
    <col min="6216" max="6216" width="14.09765625" style="49" customWidth="1"/>
    <col min="6217" max="6217" width="12.19921875" style="49" bestFit="1" customWidth="1"/>
    <col min="6218" max="6218" width="11.69921875" style="49" bestFit="1" customWidth="1"/>
    <col min="6219" max="6219" width="12.19921875" style="49" bestFit="1" customWidth="1"/>
    <col min="6220" max="6221" width="11.69921875" style="49" bestFit="1" customWidth="1"/>
    <col min="6222" max="6222" width="14" style="49" customWidth="1"/>
    <col min="6223" max="6223" width="11.69921875" style="49" bestFit="1" customWidth="1"/>
    <col min="6224" max="6224" width="12.59765625" style="49" bestFit="1" customWidth="1"/>
    <col min="6225" max="6226" width="11.69921875" style="49" bestFit="1" customWidth="1"/>
    <col min="6227" max="6227" width="12.19921875" style="49" bestFit="1" customWidth="1"/>
    <col min="6228" max="6228" width="11.69921875" style="49" bestFit="1" customWidth="1"/>
    <col min="6229" max="6229" width="12.19921875" style="49" bestFit="1" customWidth="1"/>
    <col min="6230" max="6230" width="14.19921875" style="49" bestFit="1" customWidth="1"/>
    <col min="6231" max="6231" width="13" style="49" customWidth="1"/>
    <col min="6232" max="6232" width="12.19921875" style="49" bestFit="1" customWidth="1"/>
    <col min="6233" max="6233" width="17.5" style="49" bestFit="1" customWidth="1"/>
    <col min="6234" max="6234" width="13.3984375" style="49" customWidth="1"/>
    <col min="6235" max="6235" width="11.69921875" style="49" bestFit="1" customWidth="1"/>
    <col min="6236" max="6400" width="12.69921875" style="49"/>
    <col min="6401" max="6401" width="9.69921875" style="49" customWidth="1"/>
    <col min="6402" max="6402" width="13.5" style="49" customWidth="1"/>
    <col min="6403" max="6403" width="57.3984375" style="49" customWidth="1"/>
    <col min="6404" max="6404" width="12.59765625" style="49" bestFit="1" customWidth="1"/>
    <col min="6405" max="6405" width="12.19921875" style="49" bestFit="1" customWidth="1"/>
    <col min="6406" max="6406" width="15" style="49" bestFit="1" customWidth="1"/>
    <col min="6407" max="6407" width="12.59765625" style="49" bestFit="1" customWidth="1"/>
    <col min="6408" max="6410" width="11.69921875" style="49" bestFit="1" customWidth="1"/>
    <col min="6411" max="6411" width="12" style="49" customWidth="1"/>
    <col min="6412" max="6412" width="12.59765625" style="49" bestFit="1" customWidth="1"/>
    <col min="6413" max="6413" width="13.19921875" style="49" customWidth="1"/>
    <col min="6414" max="6414" width="11.69921875" style="49" bestFit="1" customWidth="1"/>
    <col min="6415" max="6415" width="13.09765625" style="49" customWidth="1"/>
    <col min="6416" max="6416" width="12.8984375" style="49" customWidth="1"/>
    <col min="6417" max="6417" width="11.69921875" style="49" bestFit="1" customWidth="1"/>
    <col min="6418" max="6418" width="14.19921875" style="49" customWidth="1"/>
    <col min="6419" max="6419" width="14.3984375" style="49" bestFit="1" customWidth="1"/>
    <col min="6420" max="6420" width="12.19921875" style="49" bestFit="1" customWidth="1"/>
    <col min="6421" max="6421" width="13.19921875" style="49" customWidth="1"/>
    <col min="6422" max="6422" width="12.3984375" style="49" customWidth="1"/>
    <col min="6423" max="6423" width="12.19921875" style="49" bestFit="1" customWidth="1"/>
    <col min="6424" max="6424" width="13.3984375" style="49" customWidth="1"/>
    <col min="6425" max="6425" width="12.19921875" style="49" bestFit="1" customWidth="1"/>
    <col min="6426" max="6426" width="13.09765625" style="49" customWidth="1"/>
    <col min="6427" max="6427" width="12.19921875" style="49" bestFit="1" customWidth="1"/>
    <col min="6428" max="6428" width="13.59765625" style="49" customWidth="1"/>
    <col min="6429" max="6429" width="12.69921875" style="49" customWidth="1"/>
    <col min="6430" max="6430" width="13" style="49" customWidth="1"/>
    <col min="6431" max="6431" width="12.3984375" style="49" customWidth="1"/>
    <col min="6432" max="6432" width="12.19921875" style="49" bestFit="1" customWidth="1"/>
    <col min="6433" max="6435" width="11.69921875" style="49" bestFit="1" customWidth="1"/>
    <col min="6436" max="6436" width="13.69921875" style="49" customWidth="1"/>
    <col min="6437" max="6437" width="12.69921875" style="49" customWidth="1"/>
    <col min="6438" max="6438" width="13.59765625" style="49" customWidth="1"/>
    <col min="6439" max="6439" width="12.59765625" style="49" bestFit="1" customWidth="1"/>
    <col min="6440" max="6440" width="11.69921875" style="49" bestFit="1" customWidth="1"/>
    <col min="6441" max="6441" width="12.19921875" style="49" bestFit="1" customWidth="1"/>
    <col min="6442" max="6443" width="11.69921875" style="49" bestFit="1" customWidth="1"/>
    <col min="6444" max="6445" width="12.19921875" style="49" bestFit="1" customWidth="1"/>
    <col min="6446" max="6446" width="13.69921875" style="49" customWidth="1"/>
    <col min="6447" max="6447" width="12.19921875" style="49" bestFit="1" customWidth="1"/>
    <col min="6448" max="6449" width="11.69921875" style="49" bestFit="1" customWidth="1"/>
    <col min="6450" max="6450" width="13.5" style="49" customWidth="1"/>
    <col min="6451" max="6452" width="11.69921875" style="49" bestFit="1" customWidth="1"/>
    <col min="6453" max="6453" width="12.59765625" style="49" bestFit="1" customWidth="1"/>
    <col min="6454" max="6454" width="13.59765625" style="49" customWidth="1"/>
    <col min="6455" max="6456" width="11.69921875" style="49" bestFit="1" customWidth="1"/>
    <col min="6457" max="6457" width="13.19921875" style="49" customWidth="1"/>
    <col min="6458" max="6458" width="11.69921875" style="49" bestFit="1" customWidth="1"/>
    <col min="6459" max="6459" width="12.3984375" style="49" customWidth="1"/>
    <col min="6460" max="6461" width="11.69921875" style="49" bestFit="1" customWidth="1"/>
    <col min="6462" max="6462" width="15" style="49" bestFit="1" customWidth="1"/>
    <col min="6463" max="6463" width="12.19921875" style="49" bestFit="1" customWidth="1"/>
    <col min="6464" max="6465" width="12.59765625" style="49" customWidth="1"/>
    <col min="6466" max="6466" width="13.19921875" style="49" customWidth="1"/>
    <col min="6467" max="6467" width="12.19921875" style="49" bestFit="1" customWidth="1"/>
    <col min="6468" max="6468" width="11.69921875" style="49" bestFit="1" customWidth="1"/>
    <col min="6469" max="6469" width="13.19921875" style="49" customWidth="1"/>
    <col min="6470" max="6470" width="12.19921875" style="49" bestFit="1" customWidth="1"/>
    <col min="6471" max="6471" width="13.59765625" style="49" customWidth="1"/>
    <col min="6472" max="6472" width="14.09765625" style="49" customWidth="1"/>
    <col min="6473" max="6473" width="12.19921875" style="49" bestFit="1" customWidth="1"/>
    <col min="6474" max="6474" width="11.69921875" style="49" bestFit="1" customWidth="1"/>
    <col min="6475" max="6475" width="12.19921875" style="49" bestFit="1" customWidth="1"/>
    <col min="6476" max="6477" width="11.69921875" style="49" bestFit="1" customWidth="1"/>
    <col min="6478" max="6478" width="14" style="49" customWidth="1"/>
    <col min="6479" max="6479" width="11.69921875" style="49" bestFit="1" customWidth="1"/>
    <col min="6480" max="6480" width="12.59765625" style="49" bestFit="1" customWidth="1"/>
    <col min="6481" max="6482" width="11.69921875" style="49" bestFit="1" customWidth="1"/>
    <col min="6483" max="6483" width="12.19921875" style="49" bestFit="1" customWidth="1"/>
    <col min="6484" max="6484" width="11.69921875" style="49" bestFit="1" customWidth="1"/>
    <col min="6485" max="6485" width="12.19921875" style="49" bestFit="1" customWidth="1"/>
    <col min="6486" max="6486" width="14.19921875" style="49" bestFit="1" customWidth="1"/>
    <col min="6487" max="6487" width="13" style="49" customWidth="1"/>
    <col min="6488" max="6488" width="12.19921875" style="49" bestFit="1" customWidth="1"/>
    <col min="6489" max="6489" width="17.5" style="49" bestFit="1" customWidth="1"/>
    <col min="6490" max="6490" width="13.3984375" style="49" customWidth="1"/>
    <col min="6491" max="6491" width="11.69921875" style="49" bestFit="1" customWidth="1"/>
    <col min="6492" max="6656" width="12.69921875" style="49"/>
    <col min="6657" max="6657" width="9.69921875" style="49" customWidth="1"/>
    <col min="6658" max="6658" width="13.5" style="49" customWidth="1"/>
    <col min="6659" max="6659" width="57.3984375" style="49" customWidth="1"/>
    <col min="6660" max="6660" width="12.59765625" style="49" bestFit="1" customWidth="1"/>
    <col min="6661" max="6661" width="12.19921875" style="49" bestFit="1" customWidth="1"/>
    <col min="6662" max="6662" width="15" style="49" bestFit="1" customWidth="1"/>
    <col min="6663" max="6663" width="12.59765625" style="49" bestFit="1" customWidth="1"/>
    <col min="6664" max="6666" width="11.69921875" style="49" bestFit="1" customWidth="1"/>
    <col min="6667" max="6667" width="12" style="49" customWidth="1"/>
    <col min="6668" max="6668" width="12.59765625" style="49" bestFit="1" customWidth="1"/>
    <col min="6669" max="6669" width="13.19921875" style="49" customWidth="1"/>
    <col min="6670" max="6670" width="11.69921875" style="49" bestFit="1" customWidth="1"/>
    <col min="6671" max="6671" width="13.09765625" style="49" customWidth="1"/>
    <col min="6672" max="6672" width="12.8984375" style="49" customWidth="1"/>
    <col min="6673" max="6673" width="11.69921875" style="49" bestFit="1" customWidth="1"/>
    <col min="6674" max="6674" width="14.19921875" style="49" customWidth="1"/>
    <col min="6675" max="6675" width="14.3984375" style="49" bestFit="1" customWidth="1"/>
    <col min="6676" max="6676" width="12.19921875" style="49" bestFit="1" customWidth="1"/>
    <col min="6677" max="6677" width="13.19921875" style="49" customWidth="1"/>
    <col min="6678" max="6678" width="12.3984375" style="49" customWidth="1"/>
    <col min="6679" max="6679" width="12.19921875" style="49" bestFit="1" customWidth="1"/>
    <col min="6680" max="6680" width="13.3984375" style="49" customWidth="1"/>
    <col min="6681" max="6681" width="12.19921875" style="49" bestFit="1" customWidth="1"/>
    <col min="6682" max="6682" width="13.09765625" style="49" customWidth="1"/>
    <col min="6683" max="6683" width="12.19921875" style="49" bestFit="1" customWidth="1"/>
    <col min="6684" max="6684" width="13.59765625" style="49" customWidth="1"/>
    <col min="6685" max="6685" width="12.69921875" style="49" customWidth="1"/>
    <col min="6686" max="6686" width="13" style="49" customWidth="1"/>
    <col min="6687" max="6687" width="12.3984375" style="49" customWidth="1"/>
    <col min="6688" max="6688" width="12.19921875" style="49" bestFit="1" customWidth="1"/>
    <col min="6689" max="6691" width="11.69921875" style="49" bestFit="1" customWidth="1"/>
    <col min="6692" max="6692" width="13.69921875" style="49" customWidth="1"/>
    <col min="6693" max="6693" width="12.69921875" style="49" customWidth="1"/>
    <col min="6694" max="6694" width="13.59765625" style="49" customWidth="1"/>
    <col min="6695" max="6695" width="12.59765625" style="49" bestFit="1" customWidth="1"/>
    <col min="6696" max="6696" width="11.69921875" style="49" bestFit="1" customWidth="1"/>
    <col min="6697" max="6697" width="12.19921875" style="49" bestFit="1" customWidth="1"/>
    <col min="6698" max="6699" width="11.69921875" style="49" bestFit="1" customWidth="1"/>
    <col min="6700" max="6701" width="12.19921875" style="49" bestFit="1" customWidth="1"/>
    <col min="6702" max="6702" width="13.69921875" style="49" customWidth="1"/>
    <col min="6703" max="6703" width="12.19921875" style="49" bestFit="1" customWidth="1"/>
    <col min="6704" max="6705" width="11.69921875" style="49" bestFit="1" customWidth="1"/>
    <col min="6706" max="6706" width="13.5" style="49" customWidth="1"/>
    <col min="6707" max="6708" width="11.69921875" style="49" bestFit="1" customWidth="1"/>
    <col min="6709" max="6709" width="12.59765625" style="49" bestFit="1" customWidth="1"/>
    <col min="6710" max="6710" width="13.59765625" style="49" customWidth="1"/>
    <col min="6711" max="6712" width="11.69921875" style="49" bestFit="1" customWidth="1"/>
    <col min="6713" max="6713" width="13.19921875" style="49" customWidth="1"/>
    <col min="6714" max="6714" width="11.69921875" style="49" bestFit="1" customWidth="1"/>
    <col min="6715" max="6715" width="12.3984375" style="49" customWidth="1"/>
    <col min="6716" max="6717" width="11.69921875" style="49" bestFit="1" customWidth="1"/>
    <col min="6718" max="6718" width="15" style="49" bestFit="1" customWidth="1"/>
    <col min="6719" max="6719" width="12.19921875" style="49" bestFit="1" customWidth="1"/>
    <col min="6720" max="6721" width="12.59765625" style="49" customWidth="1"/>
    <col min="6722" max="6722" width="13.19921875" style="49" customWidth="1"/>
    <col min="6723" max="6723" width="12.19921875" style="49" bestFit="1" customWidth="1"/>
    <col min="6724" max="6724" width="11.69921875" style="49" bestFit="1" customWidth="1"/>
    <col min="6725" max="6725" width="13.19921875" style="49" customWidth="1"/>
    <col min="6726" max="6726" width="12.19921875" style="49" bestFit="1" customWidth="1"/>
    <col min="6727" max="6727" width="13.59765625" style="49" customWidth="1"/>
    <col min="6728" max="6728" width="14.09765625" style="49" customWidth="1"/>
    <col min="6729" max="6729" width="12.19921875" style="49" bestFit="1" customWidth="1"/>
    <col min="6730" max="6730" width="11.69921875" style="49" bestFit="1" customWidth="1"/>
    <col min="6731" max="6731" width="12.19921875" style="49" bestFit="1" customWidth="1"/>
    <col min="6732" max="6733" width="11.69921875" style="49" bestFit="1" customWidth="1"/>
    <col min="6734" max="6734" width="14" style="49" customWidth="1"/>
    <col min="6735" max="6735" width="11.69921875" style="49" bestFit="1" customWidth="1"/>
    <col min="6736" max="6736" width="12.59765625" style="49" bestFit="1" customWidth="1"/>
    <col min="6737" max="6738" width="11.69921875" style="49" bestFit="1" customWidth="1"/>
    <col min="6739" max="6739" width="12.19921875" style="49" bestFit="1" customWidth="1"/>
    <col min="6740" max="6740" width="11.69921875" style="49" bestFit="1" customWidth="1"/>
    <col min="6741" max="6741" width="12.19921875" style="49" bestFit="1" customWidth="1"/>
    <col min="6742" max="6742" width="14.19921875" style="49" bestFit="1" customWidth="1"/>
    <col min="6743" max="6743" width="13" style="49" customWidth="1"/>
    <col min="6744" max="6744" width="12.19921875" style="49" bestFit="1" customWidth="1"/>
    <col min="6745" max="6745" width="17.5" style="49" bestFit="1" customWidth="1"/>
    <col min="6746" max="6746" width="13.3984375" style="49" customWidth="1"/>
    <col min="6747" max="6747" width="11.69921875" style="49" bestFit="1" customWidth="1"/>
    <col min="6748" max="6912" width="12.69921875" style="49"/>
    <col min="6913" max="6913" width="9.69921875" style="49" customWidth="1"/>
    <col min="6914" max="6914" width="13.5" style="49" customWidth="1"/>
    <col min="6915" max="6915" width="57.3984375" style="49" customWidth="1"/>
    <col min="6916" max="6916" width="12.59765625" style="49" bestFit="1" customWidth="1"/>
    <col min="6917" max="6917" width="12.19921875" style="49" bestFit="1" customWidth="1"/>
    <col min="6918" max="6918" width="15" style="49" bestFit="1" customWidth="1"/>
    <col min="6919" max="6919" width="12.59765625" style="49" bestFit="1" customWidth="1"/>
    <col min="6920" max="6922" width="11.69921875" style="49" bestFit="1" customWidth="1"/>
    <col min="6923" max="6923" width="12" style="49" customWidth="1"/>
    <col min="6924" max="6924" width="12.59765625" style="49" bestFit="1" customWidth="1"/>
    <col min="6925" max="6925" width="13.19921875" style="49" customWidth="1"/>
    <col min="6926" max="6926" width="11.69921875" style="49" bestFit="1" customWidth="1"/>
    <col min="6927" max="6927" width="13.09765625" style="49" customWidth="1"/>
    <col min="6928" max="6928" width="12.8984375" style="49" customWidth="1"/>
    <col min="6929" max="6929" width="11.69921875" style="49" bestFit="1" customWidth="1"/>
    <col min="6930" max="6930" width="14.19921875" style="49" customWidth="1"/>
    <col min="6931" max="6931" width="14.3984375" style="49" bestFit="1" customWidth="1"/>
    <col min="6932" max="6932" width="12.19921875" style="49" bestFit="1" customWidth="1"/>
    <col min="6933" max="6933" width="13.19921875" style="49" customWidth="1"/>
    <col min="6934" max="6934" width="12.3984375" style="49" customWidth="1"/>
    <col min="6935" max="6935" width="12.19921875" style="49" bestFit="1" customWidth="1"/>
    <col min="6936" max="6936" width="13.3984375" style="49" customWidth="1"/>
    <col min="6937" max="6937" width="12.19921875" style="49" bestFit="1" customWidth="1"/>
    <col min="6938" max="6938" width="13.09765625" style="49" customWidth="1"/>
    <col min="6939" max="6939" width="12.19921875" style="49" bestFit="1" customWidth="1"/>
    <col min="6940" max="6940" width="13.59765625" style="49" customWidth="1"/>
    <col min="6941" max="6941" width="12.69921875" style="49" customWidth="1"/>
    <col min="6942" max="6942" width="13" style="49" customWidth="1"/>
    <col min="6943" max="6943" width="12.3984375" style="49" customWidth="1"/>
    <col min="6944" max="6944" width="12.19921875" style="49" bestFit="1" customWidth="1"/>
    <col min="6945" max="6947" width="11.69921875" style="49" bestFit="1" customWidth="1"/>
    <col min="6948" max="6948" width="13.69921875" style="49" customWidth="1"/>
    <col min="6949" max="6949" width="12.69921875" style="49" customWidth="1"/>
    <col min="6950" max="6950" width="13.59765625" style="49" customWidth="1"/>
    <col min="6951" max="6951" width="12.59765625" style="49" bestFit="1" customWidth="1"/>
    <col min="6952" max="6952" width="11.69921875" style="49" bestFit="1" customWidth="1"/>
    <col min="6953" max="6953" width="12.19921875" style="49" bestFit="1" customWidth="1"/>
    <col min="6954" max="6955" width="11.69921875" style="49" bestFit="1" customWidth="1"/>
    <col min="6956" max="6957" width="12.19921875" style="49" bestFit="1" customWidth="1"/>
    <col min="6958" max="6958" width="13.69921875" style="49" customWidth="1"/>
    <col min="6959" max="6959" width="12.19921875" style="49" bestFit="1" customWidth="1"/>
    <col min="6960" max="6961" width="11.69921875" style="49" bestFit="1" customWidth="1"/>
    <col min="6962" max="6962" width="13.5" style="49" customWidth="1"/>
    <col min="6963" max="6964" width="11.69921875" style="49" bestFit="1" customWidth="1"/>
    <col min="6965" max="6965" width="12.59765625" style="49" bestFit="1" customWidth="1"/>
    <col min="6966" max="6966" width="13.59765625" style="49" customWidth="1"/>
    <col min="6967" max="6968" width="11.69921875" style="49" bestFit="1" customWidth="1"/>
    <col min="6969" max="6969" width="13.19921875" style="49" customWidth="1"/>
    <col min="6970" max="6970" width="11.69921875" style="49" bestFit="1" customWidth="1"/>
    <col min="6971" max="6971" width="12.3984375" style="49" customWidth="1"/>
    <col min="6972" max="6973" width="11.69921875" style="49" bestFit="1" customWidth="1"/>
    <col min="6974" max="6974" width="15" style="49" bestFit="1" customWidth="1"/>
    <col min="6975" max="6975" width="12.19921875" style="49" bestFit="1" customWidth="1"/>
    <col min="6976" max="6977" width="12.59765625" style="49" customWidth="1"/>
    <col min="6978" max="6978" width="13.19921875" style="49" customWidth="1"/>
    <col min="6979" max="6979" width="12.19921875" style="49" bestFit="1" customWidth="1"/>
    <col min="6980" max="6980" width="11.69921875" style="49" bestFit="1" customWidth="1"/>
    <col min="6981" max="6981" width="13.19921875" style="49" customWidth="1"/>
    <col min="6982" max="6982" width="12.19921875" style="49" bestFit="1" customWidth="1"/>
    <col min="6983" max="6983" width="13.59765625" style="49" customWidth="1"/>
    <col min="6984" max="6984" width="14.09765625" style="49" customWidth="1"/>
    <col min="6985" max="6985" width="12.19921875" style="49" bestFit="1" customWidth="1"/>
    <col min="6986" max="6986" width="11.69921875" style="49" bestFit="1" customWidth="1"/>
    <col min="6987" max="6987" width="12.19921875" style="49" bestFit="1" customWidth="1"/>
    <col min="6988" max="6989" width="11.69921875" style="49" bestFit="1" customWidth="1"/>
    <col min="6990" max="6990" width="14" style="49" customWidth="1"/>
    <col min="6991" max="6991" width="11.69921875" style="49" bestFit="1" customWidth="1"/>
    <col min="6992" max="6992" width="12.59765625" style="49" bestFit="1" customWidth="1"/>
    <col min="6993" max="6994" width="11.69921875" style="49" bestFit="1" customWidth="1"/>
    <col min="6995" max="6995" width="12.19921875" style="49" bestFit="1" customWidth="1"/>
    <col min="6996" max="6996" width="11.69921875" style="49" bestFit="1" customWidth="1"/>
    <col min="6997" max="6997" width="12.19921875" style="49" bestFit="1" customWidth="1"/>
    <col min="6998" max="6998" width="14.19921875" style="49" bestFit="1" customWidth="1"/>
    <col min="6999" max="6999" width="13" style="49" customWidth="1"/>
    <col min="7000" max="7000" width="12.19921875" style="49" bestFit="1" customWidth="1"/>
    <col min="7001" max="7001" width="17.5" style="49" bestFit="1" customWidth="1"/>
    <col min="7002" max="7002" width="13.3984375" style="49" customWidth="1"/>
    <col min="7003" max="7003" width="11.69921875" style="49" bestFit="1" customWidth="1"/>
    <col min="7004" max="7168" width="12.69921875" style="49"/>
    <col min="7169" max="7169" width="9.69921875" style="49" customWidth="1"/>
    <col min="7170" max="7170" width="13.5" style="49" customWidth="1"/>
    <col min="7171" max="7171" width="57.3984375" style="49" customWidth="1"/>
    <col min="7172" max="7172" width="12.59765625" style="49" bestFit="1" customWidth="1"/>
    <col min="7173" max="7173" width="12.19921875" style="49" bestFit="1" customWidth="1"/>
    <col min="7174" max="7174" width="15" style="49" bestFit="1" customWidth="1"/>
    <col min="7175" max="7175" width="12.59765625" style="49" bestFit="1" customWidth="1"/>
    <col min="7176" max="7178" width="11.69921875" style="49" bestFit="1" customWidth="1"/>
    <col min="7179" max="7179" width="12" style="49" customWidth="1"/>
    <col min="7180" max="7180" width="12.59765625" style="49" bestFit="1" customWidth="1"/>
    <col min="7181" max="7181" width="13.19921875" style="49" customWidth="1"/>
    <col min="7182" max="7182" width="11.69921875" style="49" bestFit="1" customWidth="1"/>
    <col min="7183" max="7183" width="13.09765625" style="49" customWidth="1"/>
    <col min="7184" max="7184" width="12.8984375" style="49" customWidth="1"/>
    <col min="7185" max="7185" width="11.69921875" style="49" bestFit="1" customWidth="1"/>
    <col min="7186" max="7186" width="14.19921875" style="49" customWidth="1"/>
    <col min="7187" max="7187" width="14.3984375" style="49" bestFit="1" customWidth="1"/>
    <col min="7188" max="7188" width="12.19921875" style="49" bestFit="1" customWidth="1"/>
    <col min="7189" max="7189" width="13.19921875" style="49" customWidth="1"/>
    <col min="7190" max="7190" width="12.3984375" style="49" customWidth="1"/>
    <col min="7191" max="7191" width="12.19921875" style="49" bestFit="1" customWidth="1"/>
    <col min="7192" max="7192" width="13.3984375" style="49" customWidth="1"/>
    <col min="7193" max="7193" width="12.19921875" style="49" bestFit="1" customWidth="1"/>
    <col min="7194" max="7194" width="13.09765625" style="49" customWidth="1"/>
    <col min="7195" max="7195" width="12.19921875" style="49" bestFit="1" customWidth="1"/>
    <col min="7196" max="7196" width="13.59765625" style="49" customWidth="1"/>
    <col min="7197" max="7197" width="12.69921875" style="49" customWidth="1"/>
    <col min="7198" max="7198" width="13" style="49" customWidth="1"/>
    <col min="7199" max="7199" width="12.3984375" style="49" customWidth="1"/>
    <col min="7200" max="7200" width="12.19921875" style="49" bestFit="1" customWidth="1"/>
    <col min="7201" max="7203" width="11.69921875" style="49" bestFit="1" customWidth="1"/>
    <col min="7204" max="7204" width="13.69921875" style="49" customWidth="1"/>
    <col min="7205" max="7205" width="12.69921875" style="49" customWidth="1"/>
    <col min="7206" max="7206" width="13.59765625" style="49" customWidth="1"/>
    <col min="7207" max="7207" width="12.59765625" style="49" bestFit="1" customWidth="1"/>
    <col min="7208" max="7208" width="11.69921875" style="49" bestFit="1" customWidth="1"/>
    <col min="7209" max="7209" width="12.19921875" style="49" bestFit="1" customWidth="1"/>
    <col min="7210" max="7211" width="11.69921875" style="49" bestFit="1" customWidth="1"/>
    <col min="7212" max="7213" width="12.19921875" style="49" bestFit="1" customWidth="1"/>
    <col min="7214" max="7214" width="13.69921875" style="49" customWidth="1"/>
    <col min="7215" max="7215" width="12.19921875" style="49" bestFit="1" customWidth="1"/>
    <col min="7216" max="7217" width="11.69921875" style="49" bestFit="1" customWidth="1"/>
    <col min="7218" max="7218" width="13.5" style="49" customWidth="1"/>
    <col min="7219" max="7220" width="11.69921875" style="49" bestFit="1" customWidth="1"/>
    <col min="7221" max="7221" width="12.59765625" style="49" bestFit="1" customWidth="1"/>
    <col min="7222" max="7222" width="13.59765625" style="49" customWidth="1"/>
    <col min="7223" max="7224" width="11.69921875" style="49" bestFit="1" customWidth="1"/>
    <col min="7225" max="7225" width="13.19921875" style="49" customWidth="1"/>
    <col min="7226" max="7226" width="11.69921875" style="49" bestFit="1" customWidth="1"/>
    <col min="7227" max="7227" width="12.3984375" style="49" customWidth="1"/>
    <col min="7228" max="7229" width="11.69921875" style="49" bestFit="1" customWidth="1"/>
    <col min="7230" max="7230" width="15" style="49" bestFit="1" customWidth="1"/>
    <col min="7231" max="7231" width="12.19921875" style="49" bestFit="1" customWidth="1"/>
    <col min="7232" max="7233" width="12.59765625" style="49" customWidth="1"/>
    <col min="7234" max="7234" width="13.19921875" style="49" customWidth="1"/>
    <col min="7235" max="7235" width="12.19921875" style="49" bestFit="1" customWidth="1"/>
    <col min="7236" max="7236" width="11.69921875" style="49" bestFit="1" customWidth="1"/>
    <col min="7237" max="7237" width="13.19921875" style="49" customWidth="1"/>
    <col min="7238" max="7238" width="12.19921875" style="49" bestFit="1" customWidth="1"/>
    <col min="7239" max="7239" width="13.59765625" style="49" customWidth="1"/>
    <col min="7240" max="7240" width="14.09765625" style="49" customWidth="1"/>
    <col min="7241" max="7241" width="12.19921875" style="49" bestFit="1" customWidth="1"/>
    <col min="7242" max="7242" width="11.69921875" style="49" bestFit="1" customWidth="1"/>
    <col min="7243" max="7243" width="12.19921875" style="49" bestFit="1" customWidth="1"/>
    <col min="7244" max="7245" width="11.69921875" style="49" bestFit="1" customWidth="1"/>
    <col min="7246" max="7246" width="14" style="49" customWidth="1"/>
    <col min="7247" max="7247" width="11.69921875" style="49" bestFit="1" customWidth="1"/>
    <col min="7248" max="7248" width="12.59765625" style="49" bestFit="1" customWidth="1"/>
    <col min="7249" max="7250" width="11.69921875" style="49" bestFit="1" customWidth="1"/>
    <col min="7251" max="7251" width="12.19921875" style="49" bestFit="1" customWidth="1"/>
    <col min="7252" max="7252" width="11.69921875" style="49" bestFit="1" customWidth="1"/>
    <col min="7253" max="7253" width="12.19921875" style="49" bestFit="1" customWidth="1"/>
    <col min="7254" max="7254" width="14.19921875" style="49" bestFit="1" customWidth="1"/>
    <col min="7255" max="7255" width="13" style="49" customWidth="1"/>
    <col min="7256" max="7256" width="12.19921875" style="49" bestFit="1" customWidth="1"/>
    <col min="7257" max="7257" width="17.5" style="49" bestFit="1" customWidth="1"/>
    <col min="7258" max="7258" width="13.3984375" style="49" customWidth="1"/>
    <col min="7259" max="7259" width="11.69921875" style="49" bestFit="1" customWidth="1"/>
    <col min="7260" max="7424" width="12.69921875" style="49"/>
    <col min="7425" max="7425" width="9.69921875" style="49" customWidth="1"/>
    <col min="7426" max="7426" width="13.5" style="49" customWidth="1"/>
    <col min="7427" max="7427" width="57.3984375" style="49" customWidth="1"/>
    <col min="7428" max="7428" width="12.59765625" style="49" bestFit="1" customWidth="1"/>
    <col min="7429" max="7429" width="12.19921875" style="49" bestFit="1" customWidth="1"/>
    <col min="7430" max="7430" width="15" style="49" bestFit="1" customWidth="1"/>
    <col min="7431" max="7431" width="12.59765625" style="49" bestFit="1" customWidth="1"/>
    <col min="7432" max="7434" width="11.69921875" style="49" bestFit="1" customWidth="1"/>
    <col min="7435" max="7435" width="12" style="49" customWidth="1"/>
    <col min="7436" max="7436" width="12.59765625" style="49" bestFit="1" customWidth="1"/>
    <col min="7437" max="7437" width="13.19921875" style="49" customWidth="1"/>
    <col min="7438" max="7438" width="11.69921875" style="49" bestFit="1" customWidth="1"/>
    <col min="7439" max="7439" width="13.09765625" style="49" customWidth="1"/>
    <col min="7440" max="7440" width="12.8984375" style="49" customWidth="1"/>
    <col min="7441" max="7441" width="11.69921875" style="49" bestFit="1" customWidth="1"/>
    <col min="7442" max="7442" width="14.19921875" style="49" customWidth="1"/>
    <col min="7443" max="7443" width="14.3984375" style="49" bestFit="1" customWidth="1"/>
    <col min="7444" max="7444" width="12.19921875" style="49" bestFit="1" customWidth="1"/>
    <col min="7445" max="7445" width="13.19921875" style="49" customWidth="1"/>
    <col min="7446" max="7446" width="12.3984375" style="49" customWidth="1"/>
    <col min="7447" max="7447" width="12.19921875" style="49" bestFit="1" customWidth="1"/>
    <col min="7448" max="7448" width="13.3984375" style="49" customWidth="1"/>
    <col min="7449" max="7449" width="12.19921875" style="49" bestFit="1" customWidth="1"/>
    <col min="7450" max="7450" width="13.09765625" style="49" customWidth="1"/>
    <col min="7451" max="7451" width="12.19921875" style="49" bestFit="1" customWidth="1"/>
    <col min="7452" max="7452" width="13.59765625" style="49" customWidth="1"/>
    <col min="7453" max="7453" width="12.69921875" style="49" customWidth="1"/>
    <col min="7454" max="7454" width="13" style="49" customWidth="1"/>
    <col min="7455" max="7455" width="12.3984375" style="49" customWidth="1"/>
    <col min="7456" max="7456" width="12.19921875" style="49" bestFit="1" customWidth="1"/>
    <col min="7457" max="7459" width="11.69921875" style="49" bestFit="1" customWidth="1"/>
    <col min="7460" max="7460" width="13.69921875" style="49" customWidth="1"/>
    <col min="7461" max="7461" width="12.69921875" style="49" customWidth="1"/>
    <col min="7462" max="7462" width="13.59765625" style="49" customWidth="1"/>
    <col min="7463" max="7463" width="12.59765625" style="49" bestFit="1" customWidth="1"/>
    <col min="7464" max="7464" width="11.69921875" style="49" bestFit="1" customWidth="1"/>
    <col min="7465" max="7465" width="12.19921875" style="49" bestFit="1" customWidth="1"/>
    <col min="7466" max="7467" width="11.69921875" style="49" bestFit="1" customWidth="1"/>
    <col min="7468" max="7469" width="12.19921875" style="49" bestFit="1" customWidth="1"/>
    <col min="7470" max="7470" width="13.69921875" style="49" customWidth="1"/>
    <col min="7471" max="7471" width="12.19921875" style="49" bestFit="1" customWidth="1"/>
    <col min="7472" max="7473" width="11.69921875" style="49" bestFit="1" customWidth="1"/>
    <col min="7474" max="7474" width="13.5" style="49" customWidth="1"/>
    <col min="7475" max="7476" width="11.69921875" style="49" bestFit="1" customWidth="1"/>
    <col min="7477" max="7477" width="12.59765625" style="49" bestFit="1" customWidth="1"/>
    <col min="7478" max="7478" width="13.59765625" style="49" customWidth="1"/>
    <col min="7479" max="7480" width="11.69921875" style="49" bestFit="1" customWidth="1"/>
    <col min="7481" max="7481" width="13.19921875" style="49" customWidth="1"/>
    <col min="7482" max="7482" width="11.69921875" style="49" bestFit="1" customWidth="1"/>
    <col min="7483" max="7483" width="12.3984375" style="49" customWidth="1"/>
    <col min="7484" max="7485" width="11.69921875" style="49" bestFit="1" customWidth="1"/>
    <col min="7486" max="7486" width="15" style="49" bestFit="1" customWidth="1"/>
    <col min="7487" max="7487" width="12.19921875" style="49" bestFit="1" customWidth="1"/>
    <col min="7488" max="7489" width="12.59765625" style="49" customWidth="1"/>
    <col min="7490" max="7490" width="13.19921875" style="49" customWidth="1"/>
    <col min="7491" max="7491" width="12.19921875" style="49" bestFit="1" customWidth="1"/>
    <col min="7492" max="7492" width="11.69921875" style="49" bestFit="1" customWidth="1"/>
    <col min="7493" max="7493" width="13.19921875" style="49" customWidth="1"/>
    <col min="7494" max="7494" width="12.19921875" style="49" bestFit="1" customWidth="1"/>
    <col min="7495" max="7495" width="13.59765625" style="49" customWidth="1"/>
    <col min="7496" max="7496" width="14.09765625" style="49" customWidth="1"/>
    <col min="7497" max="7497" width="12.19921875" style="49" bestFit="1" customWidth="1"/>
    <col min="7498" max="7498" width="11.69921875" style="49" bestFit="1" customWidth="1"/>
    <col min="7499" max="7499" width="12.19921875" style="49" bestFit="1" customWidth="1"/>
    <col min="7500" max="7501" width="11.69921875" style="49" bestFit="1" customWidth="1"/>
    <col min="7502" max="7502" width="14" style="49" customWidth="1"/>
    <col min="7503" max="7503" width="11.69921875" style="49" bestFit="1" customWidth="1"/>
    <col min="7504" max="7504" width="12.59765625" style="49" bestFit="1" customWidth="1"/>
    <col min="7505" max="7506" width="11.69921875" style="49" bestFit="1" customWidth="1"/>
    <col min="7507" max="7507" width="12.19921875" style="49" bestFit="1" customWidth="1"/>
    <col min="7508" max="7508" width="11.69921875" style="49" bestFit="1" customWidth="1"/>
    <col min="7509" max="7509" width="12.19921875" style="49" bestFit="1" customWidth="1"/>
    <col min="7510" max="7510" width="14.19921875" style="49" bestFit="1" customWidth="1"/>
    <col min="7511" max="7511" width="13" style="49" customWidth="1"/>
    <col min="7512" max="7512" width="12.19921875" style="49" bestFit="1" customWidth="1"/>
    <col min="7513" max="7513" width="17.5" style="49" bestFit="1" customWidth="1"/>
    <col min="7514" max="7514" width="13.3984375" style="49" customWidth="1"/>
    <col min="7515" max="7515" width="11.69921875" style="49" bestFit="1" customWidth="1"/>
    <col min="7516" max="7680" width="12.69921875" style="49"/>
    <col min="7681" max="7681" width="9.69921875" style="49" customWidth="1"/>
    <col min="7682" max="7682" width="13.5" style="49" customWidth="1"/>
    <col min="7683" max="7683" width="57.3984375" style="49" customWidth="1"/>
    <col min="7684" max="7684" width="12.59765625" style="49" bestFit="1" customWidth="1"/>
    <col min="7685" max="7685" width="12.19921875" style="49" bestFit="1" customWidth="1"/>
    <col min="7686" max="7686" width="15" style="49" bestFit="1" customWidth="1"/>
    <col min="7687" max="7687" width="12.59765625" style="49" bestFit="1" customWidth="1"/>
    <col min="7688" max="7690" width="11.69921875" style="49" bestFit="1" customWidth="1"/>
    <col min="7691" max="7691" width="12" style="49" customWidth="1"/>
    <col min="7692" max="7692" width="12.59765625" style="49" bestFit="1" customWidth="1"/>
    <col min="7693" max="7693" width="13.19921875" style="49" customWidth="1"/>
    <col min="7694" max="7694" width="11.69921875" style="49" bestFit="1" customWidth="1"/>
    <col min="7695" max="7695" width="13.09765625" style="49" customWidth="1"/>
    <col min="7696" max="7696" width="12.8984375" style="49" customWidth="1"/>
    <col min="7697" max="7697" width="11.69921875" style="49" bestFit="1" customWidth="1"/>
    <col min="7698" max="7698" width="14.19921875" style="49" customWidth="1"/>
    <col min="7699" max="7699" width="14.3984375" style="49" bestFit="1" customWidth="1"/>
    <col min="7700" max="7700" width="12.19921875" style="49" bestFit="1" customWidth="1"/>
    <col min="7701" max="7701" width="13.19921875" style="49" customWidth="1"/>
    <col min="7702" max="7702" width="12.3984375" style="49" customWidth="1"/>
    <col min="7703" max="7703" width="12.19921875" style="49" bestFit="1" customWidth="1"/>
    <col min="7704" max="7704" width="13.3984375" style="49" customWidth="1"/>
    <col min="7705" max="7705" width="12.19921875" style="49" bestFit="1" customWidth="1"/>
    <col min="7706" max="7706" width="13.09765625" style="49" customWidth="1"/>
    <col min="7707" max="7707" width="12.19921875" style="49" bestFit="1" customWidth="1"/>
    <col min="7708" max="7708" width="13.59765625" style="49" customWidth="1"/>
    <col min="7709" max="7709" width="12.69921875" style="49" customWidth="1"/>
    <col min="7710" max="7710" width="13" style="49" customWidth="1"/>
    <col min="7711" max="7711" width="12.3984375" style="49" customWidth="1"/>
    <col min="7712" max="7712" width="12.19921875" style="49" bestFit="1" customWidth="1"/>
    <col min="7713" max="7715" width="11.69921875" style="49" bestFit="1" customWidth="1"/>
    <col min="7716" max="7716" width="13.69921875" style="49" customWidth="1"/>
    <col min="7717" max="7717" width="12.69921875" style="49" customWidth="1"/>
    <col min="7718" max="7718" width="13.59765625" style="49" customWidth="1"/>
    <col min="7719" max="7719" width="12.59765625" style="49" bestFit="1" customWidth="1"/>
    <col min="7720" max="7720" width="11.69921875" style="49" bestFit="1" customWidth="1"/>
    <col min="7721" max="7721" width="12.19921875" style="49" bestFit="1" customWidth="1"/>
    <col min="7722" max="7723" width="11.69921875" style="49" bestFit="1" customWidth="1"/>
    <col min="7724" max="7725" width="12.19921875" style="49" bestFit="1" customWidth="1"/>
    <col min="7726" max="7726" width="13.69921875" style="49" customWidth="1"/>
    <col min="7727" max="7727" width="12.19921875" style="49" bestFit="1" customWidth="1"/>
    <col min="7728" max="7729" width="11.69921875" style="49" bestFit="1" customWidth="1"/>
    <col min="7730" max="7730" width="13.5" style="49" customWidth="1"/>
    <col min="7731" max="7732" width="11.69921875" style="49" bestFit="1" customWidth="1"/>
    <col min="7733" max="7733" width="12.59765625" style="49" bestFit="1" customWidth="1"/>
    <col min="7734" max="7734" width="13.59765625" style="49" customWidth="1"/>
    <col min="7735" max="7736" width="11.69921875" style="49" bestFit="1" customWidth="1"/>
    <col min="7737" max="7737" width="13.19921875" style="49" customWidth="1"/>
    <col min="7738" max="7738" width="11.69921875" style="49" bestFit="1" customWidth="1"/>
    <col min="7739" max="7739" width="12.3984375" style="49" customWidth="1"/>
    <col min="7740" max="7741" width="11.69921875" style="49" bestFit="1" customWidth="1"/>
    <col min="7742" max="7742" width="15" style="49" bestFit="1" customWidth="1"/>
    <col min="7743" max="7743" width="12.19921875" style="49" bestFit="1" customWidth="1"/>
    <col min="7744" max="7745" width="12.59765625" style="49" customWidth="1"/>
    <col min="7746" max="7746" width="13.19921875" style="49" customWidth="1"/>
    <col min="7747" max="7747" width="12.19921875" style="49" bestFit="1" customWidth="1"/>
    <col min="7748" max="7748" width="11.69921875" style="49" bestFit="1" customWidth="1"/>
    <col min="7749" max="7749" width="13.19921875" style="49" customWidth="1"/>
    <col min="7750" max="7750" width="12.19921875" style="49" bestFit="1" customWidth="1"/>
    <col min="7751" max="7751" width="13.59765625" style="49" customWidth="1"/>
    <col min="7752" max="7752" width="14.09765625" style="49" customWidth="1"/>
    <col min="7753" max="7753" width="12.19921875" style="49" bestFit="1" customWidth="1"/>
    <col min="7754" max="7754" width="11.69921875" style="49" bestFit="1" customWidth="1"/>
    <col min="7755" max="7755" width="12.19921875" style="49" bestFit="1" customWidth="1"/>
    <col min="7756" max="7757" width="11.69921875" style="49" bestFit="1" customWidth="1"/>
    <col min="7758" max="7758" width="14" style="49" customWidth="1"/>
    <col min="7759" max="7759" width="11.69921875" style="49" bestFit="1" customWidth="1"/>
    <col min="7760" max="7760" width="12.59765625" style="49" bestFit="1" customWidth="1"/>
    <col min="7761" max="7762" width="11.69921875" style="49" bestFit="1" customWidth="1"/>
    <col min="7763" max="7763" width="12.19921875" style="49" bestFit="1" customWidth="1"/>
    <col min="7764" max="7764" width="11.69921875" style="49" bestFit="1" customWidth="1"/>
    <col min="7765" max="7765" width="12.19921875" style="49" bestFit="1" customWidth="1"/>
    <col min="7766" max="7766" width="14.19921875" style="49" bestFit="1" customWidth="1"/>
    <col min="7767" max="7767" width="13" style="49" customWidth="1"/>
    <col min="7768" max="7768" width="12.19921875" style="49" bestFit="1" customWidth="1"/>
    <col min="7769" max="7769" width="17.5" style="49" bestFit="1" customWidth="1"/>
    <col min="7770" max="7770" width="13.3984375" style="49" customWidth="1"/>
    <col min="7771" max="7771" width="11.69921875" style="49" bestFit="1" customWidth="1"/>
    <col min="7772" max="7936" width="12.69921875" style="49"/>
    <col min="7937" max="7937" width="9.69921875" style="49" customWidth="1"/>
    <col min="7938" max="7938" width="13.5" style="49" customWidth="1"/>
    <col min="7939" max="7939" width="57.3984375" style="49" customWidth="1"/>
    <col min="7940" max="7940" width="12.59765625" style="49" bestFit="1" customWidth="1"/>
    <col min="7941" max="7941" width="12.19921875" style="49" bestFit="1" customWidth="1"/>
    <col min="7942" max="7942" width="15" style="49" bestFit="1" customWidth="1"/>
    <col min="7943" max="7943" width="12.59765625" style="49" bestFit="1" customWidth="1"/>
    <col min="7944" max="7946" width="11.69921875" style="49" bestFit="1" customWidth="1"/>
    <col min="7947" max="7947" width="12" style="49" customWidth="1"/>
    <col min="7948" max="7948" width="12.59765625" style="49" bestFit="1" customWidth="1"/>
    <col min="7949" max="7949" width="13.19921875" style="49" customWidth="1"/>
    <col min="7950" max="7950" width="11.69921875" style="49" bestFit="1" customWidth="1"/>
    <col min="7951" max="7951" width="13.09765625" style="49" customWidth="1"/>
    <col min="7952" max="7952" width="12.8984375" style="49" customWidth="1"/>
    <col min="7953" max="7953" width="11.69921875" style="49" bestFit="1" customWidth="1"/>
    <col min="7954" max="7954" width="14.19921875" style="49" customWidth="1"/>
    <col min="7955" max="7955" width="14.3984375" style="49" bestFit="1" customWidth="1"/>
    <col min="7956" max="7956" width="12.19921875" style="49" bestFit="1" customWidth="1"/>
    <col min="7957" max="7957" width="13.19921875" style="49" customWidth="1"/>
    <col min="7958" max="7958" width="12.3984375" style="49" customWidth="1"/>
    <col min="7959" max="7959" width="12.19921875" style="49" bestFit="1" customWidth="1"/>
    <col min="7960" max="7960" width="13.3984375" style="49" customWidth="1"/>
    <col min="7961" max="7961" width="12.19921875" style="49" bestFit="1" customWidth="1"/>
    <col min="7962" max="7962" width="13.09765625" style="49" customWidth="1"/>
    <col min="7963" max="7963" width="12.19921875" style="49" bestFit="1" customWidth="1"/>
    <col min="7964" max="7964" width="13.59765625" style="49" customWidth="1"/>
    <col min="7965" max="7965" width="12.69921875" style="49" customWidth="1"/>
    <col min="7966" max="7966" width="13" style="49" customWidth="1"/>
    <col min="7967" max="7967" width="12.3984375" style="49" customWidth="1"/>
    <col min="7968" max="7968" width="12.19921875" style="49" bestFit="1" customWidth="1"/>
    <col min="7969" max="7971" width="11.69921875" style="49" bestFit="1" customWidth="1"/>
    <col min="7972" max="7972" width="13.69921875" style="49" customWidth="1"/>
    <col min="7973" max="7973" width="12.69921875" style="49" customWidth="1"/>
    <col min="7974" max="7974" width="13.59765625" style="49" customWidth="1"/>
    <col min="7975" max="7975" width="12.59765625" style="49" bestFit="1" customWidth="1"/>
    <col min="7976" max="7976" width="11.69921875" style="49" bestFit="1" customWidth="1"/>
    <col min="7977" max="7977" width="12.19921875" style="49" bestFit="1" customWidth="1"/>
    <col min="7978" max="7979" width="11.69921875" style="49" bestFit="1" customWidth="1"/>
    <col min="7980" max="7981" width="12.19921875" style="49" bestFit="1" customWidth="1"/>
    <col min="7982" max="7982" width="13.69921875" style="49" customWidth="1"/>
    <col min="7983" max="7983" width="12.19921875" style="49" bestFit="1" customWidth="1"/>
    <col min="7984" max="7985" width="11.69921875" style="49" bestFit="1" customWidth="1"/>
    <col min="7986" max="7986" width="13.5" style="49" customWidth="1"/>
    <col min="7987" max="7988" width="11.69921875" style="49" bestFit="1" customWidth="1"/>
    <col min="7989" max="7989" width="12.59765625" style="49" bestFit="1" customWidth="1"/>
    <col min="7990" max="7990" width="13.59765625" style="49" customWidth="1"/>
    <col min="7991" max="7992" width="11.69921875" style="49" bestFit="1" customWidth="1"/>
    <col min="7993" max="7993" width="13.19921875" style="49" customWidth="1"/>
    <col min="7994" max="7994" width="11.69921875" style="49" bestFit="1" customWidth="1"/>
    <col min="7995" max="7995" width="12.3984375" style="49" customWidth="1"/>
    <col min="7996" max="7997" width="11.69921875" style="49" bestFit="1" customWidth="1"/>
    <col min="7998" max="7998" width="15" style="49" bestFit="1" customWidth="1"/>
    <col min="7999" max="7999" width="12.19921875" style="49" bestFit="1" customWidth="1"/>
    <col min="8000" max="8001" width="12.59765625" style="49" customWidth="1"/>
    <col min="8002" max="8002" width="13.19921875" style="49" customWidth="1"/>
    <col min="8003" max="8003" width="12.19921875" style="49" bestFit="1" customWidth="1"/>
    <col min="8004" max="8004" width="11.69921875" style="49" bestFit="1" customWidth="1"/>
    <col min="8005" max="8005" width="13.19921875" style="49" customWidth="1"/>
    <col min="8006" max="8006" width="12.19921875" style="49" bestFit="1" customWidth="1"/>
    <col min="8007" max="8007" width="13.59765625" style="49" customWidth="1"/>
    <col min="8008" max="8008" width="14.09765625" style="49" customWidth="1"/>
    <col min="8009" max="8009" width="12.19921875" style="49" bestFit="1" customWidth="1"/>
    <col min="8010" max="8010" width="11.69921875" style="49" bestFit="1" customWidth="1"/>
    <col min="8011" max="8011" width="12.19921875" style="49" bestFit="1" customWidth="1"/>
    <col min="8012" max="8013" width="11.69921875" style="49" bestFit="1" customWidth="1"/>
    <col min="8014" max="8014" width="14" style="49" customWidth="1"/>
    <col min="8015" max="8015" width="11.69921875" style="49" bestFit="1" customWidth="1"/>
    <col min="8016" max="8016" width="12.59765625" style="49" bestFit="1" customWidth="1"/>
    <col min="8017" max="8018" width="11.69921875" style="49" bestFit="1" customWidth="1"/>
    <col min="8019" max="8019" width="12.19921875" style="49" bestFit="1" customWidth="1"/>
    <col min="8020" max="8020" width="11.69921875" style="49" bestFit="1" customWidth="1"/>
    <col min="8021" max="8021" width="12.19921875" style="49" bestFit="1" customWidth="1"/>
    <col min="8022" max="8022" width="14.19921875" style="49" bestFit="1" customWidth="1"/>
    <col min="8023" max="8023" width="13" style="49" customWidth="1"/>
    <col min="8024" max="8024" width="12.19921875" style="49" bestFit="1" customWidth="1"/>
    <col min="8025" max="8025" width="17.5" style="49" bestFit="1" customWidth="1"/>
    <col min="8026" max="8026" width="13.3984375" style="49" customWidth="1"/>
    <col min="8027" max="8027" width="11.69921875" style="49" bestFit="1" customWidth="1"/>
    <col min="8028" max="8192" width="12.69921875" style="49"/>
    <col min="8193" max="8193" width="9.69921875" style="49" customWidth="1"/>
    <col min="8194" max="8194" width="13.5" style="49" customWidth="1"/>
    <col min="8195" max="8195" width="57.3984375" style="49" customWidth="1"/>
    <col min="8196" max="8196" width="12.59765625" style="49" bestFit="1" customWidth="1"/>
    <col min="8197" max="8197" width="12.19921875" style="49" bestFit="1" customWidth="1"/>
    <col min="8198" max="8198" width="15" style="49" bestFit="1" customWidth="1"/>
    <col min="8199" max="8199" width="12.59765625" style="49" bestFit="1" customWidth="1"/>
    <col min="8200" max="8202" width="11.69921875" style="49" bestFit="1" customWidth="1"/>
    <col min="8203" max="8203" width="12" style="49" customWidth="1"/>
    <col min="8204" max="8204" width="12.59765625" style="49" bestFit="1" customWidth="1"/>
    <col min="8205" max="8205" width="13.19921875" style="49" customWidth="1"/>
    <col min="8206" max="8206" width="11.69921875" style="49" bestFit="1" customWidth="1"/>
    <col min="8207" max="8207" width="13.09765625" style="49" customWidth="1"/>
    <col min="8208" max="8208" width="12.8984375" style="49" customWidth="1"/>
    <col min="8209" max="8209" width="11.69921875" style="49" bestFit="1" customWidth="1"/>
    <col min="8210" max="8210" width="14.19921875" style="49" customWidth="1"/>
    <col min="8211" max="8211" width="14.3984375" style="49" bestFit="1" customWidth="1"/>
    <col min="8212" max="8212" width="12.19921875" style="49" bestFit="1" customWidth="1"/>
    <col min="8213" max="8213" width="13.19921875" style="49" customWidth="1"/>
    <col min="8214" max="8214" width="12.3984375" style="49" customWidth="1"/>
    <col min="8215" max="8215" width="12.19921875" style="49" bestFit="1" customWidth="1"/>
    <col min="8216" max="8216" width="13.3984375" style="49" customWidth="1"/>
    <col min="8217" max="8217" width="12.19921875" style="49" bestFit="1" customWidth="1"/>
    <col min="8218" max="8218" width="13.09765625" style="49" customWidth="1"/>
    <col min="8219" max="8219" width="12.19921875" style="49" bestFit="1" customWidth="1"/>
    <col min="8220" max="8220" width="13.59765625" style="49" customWidth="1"/>
    <col min="8221" max="8221" width="12.69921875" style="49" customWidth="1"/>
    <col min="8222" max="8222" width="13" style="49" customWidth="1"/>
    <col min="8223" max="8223" width="12.3984375" style="49" customWidth="1"/>
    <col min="8224" max="8224" width="12.19921875" style="49" bestFit="1" customWidth="1"/>
    <col min="8225" max="8227" width="11.69921875" style="49" bestFit="1" customWidth="1"/>
    <col min="8228" max="8228" width="13.69921875" style="49" customWidth="1"/>
    <col min="8229" max="8229" width="12.69921875" style="49" customWidth="1"/>
    <col min="8230" max="8230" width="13.59765625" style="49" customWidth="1"/>
    <col min="8231" max="8231" width="12.59765625" style="49" bestFit="1" customWidth="1"/>
    <col min="8232" max="8232" width="11.69921875" style="49" bestFit="1" customWidth="1"/>
    <col min="8233" max="8233" width="12.19921875" style="49" bestFit="1" customWidth="1"/>
    <col min="8234" max="8235" width="11.69921875" style="49" bestFit="1" customWidth="1"/>
    <col min="8236" max="8237" width="12.19921875" style="49" bestFit="1" customWidth="1"/>
    <col min="8238" max="8238" width="13.69921875" style="49" customWidth="1"/>
    <col min="8239" max="8239" width="12.19921875" style="49" bestFit="1" customWidth="1"/>
    <col min="8240" max="8241" width="11.69921875" style="49" bestFit="1" customWidth="1"/>
    <col min="8242" max="8242" width="13.5" style="49" customWidth="1"/>
    <col min="8243" max="8244" width="11.69921875" style="49" bestFit="1" customWidth="1"/>
    <col min="8245" max="8245" width="12.59765625" style="49" bestFit="1" customWidth="1"/>
    <col min="8246" max="8246" width="13.59765625" style="49" customWidth="1"/>
    <col min="8247" max="8248" width="11.69921875" style="49" bestFit="1" customWidth="1"/>
    <col min="8249" max="8249" width="13.19921875" style="49" customWidth="1"/>
    <col min="8250" max="8250" width="11.69921875" style="49" bestFit="1" customWidth="1"/>
    <col min="8251" max="8251" width="12.3984375" style="49" customWidth="1"/>
    <col min="8252" max="8253" width="11.69921875" style="49" bestFit="1" customWidth="1"/>
    <col min="8254" max="8254" width="15" style="49" bestFit="1" customWidth="1"/>
    <col min="8255" max="8255" width="12.19921875" style="49" bestFit="1" customWidth="1"/>
    <col min="8256" max="8257" width="12.59765625" style="49" customWidth="1"/>
    <col min="8258" max="8258" width="13.19921875" style="49" customWidth="1"/>
    <col min="8259" max="8259" width="12.19921875" style="49" bestFit="1" customWidth="1"/>
    <col min="8260" max="8260" width="11.69921875" style="49" bestFit="1" customWidth="1"/>
    <col min="8261" max="8261" width="13.19921875" style="49" customWidth="1"/>
    <col min="8262" max="8262" width="12.19921875" style="49" bestFit="1" customWidth="1"/>
    <col min="8263" max="8263" width="13.59765625" style="49" customWidth="1"/>
    <col min="8264" max="8264" width="14.09765625" style="49" customWidth="1"/>
    <col min="8265" max="8265" width="12.19921875" style="49" bestFit="1" customWidth="1"/>
    <col min="8266" max="8266" width="11.69921875" style="49" bestFit="1" customWidth="1"/>
    <col min="8267" max="8267" width="12.19921875" style="49" bestFit="1" customWidth="1"/>
    <col min="8268" max="8269" width="11.69921875" style="49" bestFit="1" customWidth="1"/>
    <col min="8270" max="8270" width="14" style="49" customWidth="1"/>
    <col min="8271" max="8271" width="11.69921875" style="49" bestFit="1" customWidth="1"/>
    <col min="8272" max="8272" width="12.59765625" style="49" bestFit="1" customWidth="1"/>
    <col min="8273" max="8274" width="11.69921875" style="49" bestFit="1" customWidth="1"/>
    <col min="8275" max="8275" width="12.19921875" style="49" bestFit="1" customWidth="1"/>
    <col min="8276" max="8276" width="11.69921875" style="49" bestFit="1" customWidth="1"/>
    <col min="8277" max="8277" width="12.19921875" style="49" bestFit="1" customWidth="1"/>
    <col min="8278" max="8278" width="14.19921875" style="49" bestFit="1" customWidth="1"/>
    <col min="8279" max="8279" width="13" style="49" customWidth="1"/>
    <col min="8280" max="8280" width="12.19921875" style="49" bestFit="1" customWidth="1"/>
    <col min="8281" max="8281" width="17.5" style="49" bestFit="1" customWidth="1"/>
    <col min="8282" max="8282" width="13.3984375" style="49" customWidth="1"/>
    <col min="8283" max="8283" width="11.69921875" style="49" bestFit="1" customWidth="1"/>
    <col min="8284" max="8448" width="12.69921875" style="49"/>
    <col min="8449" max="8449" width="9.69921875" style="49" customWidth="1"/>
    <col min="8450" max="8450" width="13.5" style="49" customWidth="1"/>
    <col min="8451" max="8451" width="57.3984375" style="49" customWidth="1"/>
    <col min="8452" max="8452" width="12.59765625" style="49" bestFit="1" customWidth="1"/>
    <col min="8453" max="8453" width="12.19921875" style="49" bestFit="1" customWidth="1"/>
    <col min="8454" max="8454" width="15" style="49" bestFit="1" customWidth="1"/>
    <col min="8455" max="8455" width="12.59765625" style="49" bestFit="1" customWidth="1"/>
    <col min="8456" max="8458" width="11.69921875" style="49" bestFit="1" customWidth="1"/>
    <col min="8459" max="8459" width="12" style="49" customWidth="1"/>
    <col min="8460" max="8460" width="12.59765625" style="49" bestFit="1" customWidth="1"/>
    <col min="8461" max="8461" width="13.19921875" style="49" customWidth="1"/>
    <col min="8462" max="8462" width="11.69921875" style="49" bestFit="1" customWidth="1"/>
    <col min="8463" max="8463" width="13.09765625" style="49" customWidth="1"/>
    <col min="8464" max="8464" width="12.8984375" style="49" customWidth="1"/>
    <col min="8465" max="8465" width="11.69921875" style="49" bestFit="1" customWidth="1"/>
    <col min="8466" max="8466" width="14.19921875" style="49" customWidth="1"/>
    <col min="8467" max="8467" width="14.3984375" style="49" bestFit="1" customWidth="1"/>
    <col min="8468" max="8468" width="12.19921875" style="49" bestFit="1" customWidth="1"/>
    <col min="8469" max="8469" width="13.19921875" style="49" customWidth="1"/>
    <col min="8470" max="8470" width="12.3984375" style="49" customWidth="1"/>
    <col min="8471" max="8471" width="12.19921875" style="49" bestFit="1" customWidth="1"/>
    <col min="8472" max="8472" width="13.3984375" style="49" customWidth="1"/>
    <col min="8473" max="8473" width="12.19921875" style="49" bestFit="1" customWidth="1"/>
    <col min="8474" max="8474" width="13.09765625" style="49" customWidth="1"/>
    <col min="8475" max="8475" width="12.19921875" style="49" bestFit="1" customWidth="1"/>
    <col min="8476" max="8476" width="13.59765625" style="49" customWidth="1"/>
    <col min="8477" max="8477" width="12.69921875" style="49" customWidth="1"/>
    <col min="8478" max="8478" width="13" style="49" customWidth="1"/>
    <col min="8479" max="8479" width="12.3984375" style="49" customWidth="1"/>
    <col min="8480" max="8480" width="12.19921875" style="49" bestFit="1" customWidth="1"/>
    <col min="8481" max="8483" width="11.69921875" style="49" bestFit="1" customWidth="1"/>
    <col min="8484" max="8484" width="13.69921875" style="49" customWidth="1"/>
    <col min="8485" max="8485" width="12.69921875" style="49" customWidth="1"/>
    <col min="8486" max="8486" width="13.59765625" style="49" customWidth="1"/>
    <col min="8487" max="8487" width="12.59765625" style="49" bestFit="1" customWidth="1"/>
    <col min="8488" max="8488" width="11.69921875" style="49" bestFit="1" customWidth="1"/>
    <col min="8489" max="8489" width="12.19921875" style="49" bestFit="1" customWidth="1"/>
    <col min="8490" max="8491" width="11.69921875" style="49" bestFit="1" customWidth="1"/>
    <col min="8492" max="8493" width="12.19921875" style="49" bestFit="1" customWidth="1"/>
    <col min="8494" max="8494" width="13.69921875" style="49" customWidth="1"/>
    <col min="8495" max="8495" width="12.19921875" style="49" bestFit="1" customWidth="1"/>
    <col min="8496" max="8497" width="11.69921875" style="49" bestFit="1" customWidth="1"/>
    <col min="8498" max="8498" width="13.5" style="49" customWidth="1"/>
    <col min="8499" max="8500" width="11.69921875" style="49" bestFit="1" customWidth="1"/>
    <col min="8501" max="8501" width="12.59765625" style="49" bestFit="1" customWidth="1"/>
    <col min="8502" max="8502" width="13.59765625" style="49" customWidth="1"/>
    <col min="8503" max="8504" width="11.69921875" style="49" bestFit="1" customWidth="1"/>
    <col min="8505" max="8505" width="13.19921875" style="49" customWidth="1"/>
    <col min="8506" max="8506" width="11.69921875" style="49" bestFit="1" customWidth="1"/>
    <col min="8507" max="8507" width="12.3984375" style="49" customWidth="1"/>
    <col min="8508" max="8509" width="11.69921875" style="49" bestFit="1" customWidth="1"/>
    <col min="8510" max="8510" width="15" style="49" bestFit="1" customWidth="1"/>
    <col min="8511" max="8511" width="12.19921875" style="49" bestFit="1" customWidth="1"/>
    <col min="8512" max="8513" width="12.59765625" style="49" customWidth="1"/>
    <col min="8514" max="8514" width="13.19921875" style="49" customWidth="1"/>
    <col min="8515" max="8515" width="12.19921875" style="49" bestFit="1" customWidth="1"/>
    <col min="8516" max="8516" width="11.69921875" style="49" bestFit="1" customWidth="1"/>
    <col min="8517" max="8517" width="13.19921875" style="49" customWidth="1"/>
    <col min="8518" max="8518" width="12.19921875" style="49" bestFit="1" customWidth="1"/>
    <col min="8519" max="8519" width="13.59765625" style="49" customWidth="1"/>
    <col min="8520" max="8520" width="14.09765625" style="49" customWidth="1"/>
    <col min="8521" max="8521" width="12.19921875" style="49" bestFit="1" customWidth="1"/>
    <col min="8522" max="8522" width="11.69921875" style="49" bestFit="1" customWidth="1"/>
    <col min="8523" max="8523" width="12.19921875" style="49" bestFit="1" customWidth="1"/>
    <col min="8524" max="8525" width="11.69921875" style="49" bestFit="1" customWidth="1"/>
    <col min="8526" max="8526" width="14" style="49" customWidth="1"/>
    <col min="8527" max="8527" width="11.69921875" style="49" bestFit="1" customWidth="1"/>
    <col min="8528" max="8528" width="12.59765625" style="49" bestFit="1" customWidth="1"/>
    <col min="8529" max="8530" width="11.69921875" style="49" bestFit="1" customWidth="1"/>
    <col min="8531" max="8531" width="12.19921875" style="49" bestFit="1" customWidth="1"/>
    <col min="8532" max="8532" width="11.69921875" style="49" bestFit="1" customWidth="1"/>
    <col min="8533" max="8533" width="12.19921875" style="49" bestFit="1" customWidth="1"/>
    <col min="8534" max="8534" width="14.19921875" style="49" bestFit="1" customWidth="1"/>
    <col min="8535" max="8535" width="13" style="49" customWidth="1"/>
    <col min="8536" max="8536" width="12.19921875" style="49" bestFit="1" customWidth="1"/>
    <col min="8537" max="8537" width="17.5" style="49" bestFit="1" customWidth="1"/>
    <col min="8538" max="8538" width="13.3984375" style="49" customWidth="1"/>
    <col min="8539" max="8539" width="11.69921875" style="49" bestFit="1" customWidth="1"/>
    <col min="8540" max="8704" width="12.69921875" style="49"/>
    <col min="8705" max="8705" width="9.69921875" style="49" customWidth="1"/>
    <col min="8706" max="8706" width="13.5" style="49" customWidth="1"/>
    <col min="8707" max="8707" width="57.3984375" style="49" customWidth="1"/>
    <col min="8708" max="8708" width="12.59765625" style="49" bestFit="1" customWidth="1"/>
    <col min="8709" max="8709" width="12.19921875" style="49" bestFit="1" customWidth="1"/>
    <col min="8710" max="8710" width="15" style="49" bestFit="1" customWidth="1"/>
    <col min="8711" max="8711" width="12.59765625" style="49" bestFit="1" customWidth="1"/>
    <col min="8712" max="8714" width="11.69921875" style="49" bestFit="1" customWidth="1"/>
    <col min="8715" max="8715" width="12" style="49" customWidth="1"/>
    <col min="8716" max="8716" width="12.59765625" style="49" bestFit="1" customWidth="1"/>
    <col min="8717" max="8717" width="13.19921875" style="49" customWidth="1"/>
    <col min="8718" max="8718" width="11.69921875" style="49" bestFit="1" customWidth="1"/>
    <col min="8719" max="8719" width="13.09765625" style="49" customWidth="1"/>
    <col min="8720" max="8720" width="12.8984375" style="49" customWidth="1"/>
    <col min="8721" max="8721" width="11.69921875" style="49" bestFit="1" customWidth="1"/>
    <col min="8722" max="8722" width="14.19921875" style="49" customWidth="1"/>
    <col min="8723" max="8723" width="14.3984375" style="49" bestFit="1" customWidth="1"/>
    <col min="8724" max="8724" width="12.19921875" style="49" bestFit="1" customWidth="1"/>
    <col min="8725" max="8725" width="13.19921875" style="49" customWidth="1"/>
    <col min="8726" max="8726" width="12.3984375" style="49" customWidth="1"/>
    <col min="8727" max="8727" width="12.19921875" style="49" bestFit="1" customWidth="1"/>
    <col min="8728" max="8728" width="13.3984375" style="49" customWidth="1"/>
    <col min="8729" max="8729" width="12.19921875" style="49" bestFit="1" customWidth="1"/>
    <col min="8730" max="8730" width="13.09765625" style="49" customWidth="1"/>
    <col min="8731" max="8731" width="12.19921875" style="49" bestFit="1" customWidth="1"/>
    <col min="8732" max="8732" width="13.59765625" style="49" customWidth="1"/>
    <col min="8733" max="8733" width="12.69921875" style="49" customWidth="1"/>
    <col min="8734" max="8734" width="13" style="49" customWidth="1"/>
    <col min="8735" max="8735" width="12.3984375" style="49" customWidth="1"/>
    <col min="8736" max="8736" width="12.19921875" style="49" bestFit="1" customWidth="1"/>
    <col min="8737" max="8739" width="11.69921875" style="49" bestFit="1" customWidth="1"/>
    <col min="8740" max="8740" width="13.69921875" style="49" customWidth="1"/>
    <col min="8741" max="8741" width="12.69921875" style="49" customWidth="1"/>
    <col min="8742" max="8742" width="13.59765625" style="49" customWidth="1"/>
    <col min="8743" max="8743" width="12.59765625" style="49" bestFit="1" customWidth="1"/>
    <col min="8744" max="8744" width="11.69921875" style="49" bestFit="1" customWidth="1"/>
    <col min="8745" max="8745" width="12.19921875" style="49" bestFit="1" customWidth="1"/>
    <col min="8746" max="8747" width="11.69921875" style="49" bestFit="1" customWidth="1"/>
    <col min="8748" max="8749" width="12.19921875" style="49" bestFit="1" customWidth="1"/>
    <col min="8750" max="8750" width="13.69921875" style="49" customWidth="1"/>
    <col min="8751" max="8751" width="12.19921875" style="49" bestFit="1" customWidth="1"/>
    <col min="8752" max="8753" width="11.69921875" style="49" bestFit="1" customWidth="1"/>
    <col min="8754" max="8754" width="13.5" style="49" customWidth="1"/>
    <col min="8755" max="8756" width="11.69921875" style="49" bestFit="1" customWidth="1"/>
    <col min="8757" max="8757" width="12.59765625" style="49" bestFit="1" customWidth="1"/>
    <col min="8758" max="8758" width="13.59765625" style="49" customWidth="1"/>
    <col min="8759" max="8760" width="11.69921875" style="49" bestFit="1" customWidth="1"/>
    <col min="8761" max="8761" width="13.19921875" style="49" customWidth="1"/>
    <col min="8762" max="8762" width="11.69921875" style="49" bestFit="1" customWidth="1"/>
    <col min="8763" max="8763" width="12.3984375" style="49" customWidth="1"/>
    <col min="8764" max="8765" width="11.69921875" style="49" bestFit="1" customWidth="1"/>
    <col min="8766" max="8766" width="15" style="49" bestFit="1" customWidth="1"/>
    <col min="8767" max="8767" width="12.19921875" style="49" bestFit="1" customWidth="1"/>
    <col min="8768" max="8769" width="12.59765625" style="49" customWidth="1"/>
    <col min="8770" max="8770" width="13.19921875" style="49" customWidth="1"/>
    <col min="8771" max="8771" width="12.19921875" style="49" bestFit="1" customWidth="1"/>
    <col min="8772" max="8772" width="11.69921875" style="49" bestFit="1" customWidth="1"/>
    <col min="8773" max="8773" width="13.19921875" style="49" customWidth="1"/>
    <col min="8774" max="8774" width="12.19921875" style="49" bestFit="1" customWidth="1"/>
    <col min="8775" max="8775" width="13.59765625" style="49" customWidth="1"/>
    <col min="8776" max="8776" width="14.09765625" style="49" customWidth="1"/>
    <col min="8777" max="8777" width="12.19921875" style="49" bestFit="1" customWidth="1"/>
    <col min="8778" max="8778" width="11.69921875" style="49" bestFit="1" customWidth="1"/>
    <col min="8779" max="8779" width="12.19921875" style="49" bestFit="1" customWidth="1"/>
    <col min="8780" max="8781" width="11.69921875" style="49" bestFit="1" customWidth="1"/>
    <col min="8782" max="8782" width="14" style="49" customWidth="1"/>
    <col min="8783" max="8783" width="11.69921875" style="49" bestFit="1" customWidth="1"/>
    <col min="8784" max="8784" width="12.59765625" style="49" bestFit="1" customWidth="1"/>
    <col min="8785" max="8786" width="11.69921875" style="49" bestFit="1" customWidth="1"/>
    <col min="8787" max="8787" width="12.19921875" style="49" bestFit="1" customWidth="1"/>
    <col min="8788" max="8788" width="11.69921875" style="49" bestFit="1" customWidth="1"/>
    <col min="8789" max="8789" width="12.19921875" style="49" bestFit="1" customWidth="1"/>
    <col min="8790" max="8790" width="14.19921875" style="49" bestFit="1" customWidth="1"/>
    <col min="8791" max="8791" width="13" style="49" customWidth="1"/>
    <col min="8792" max="8792" width="12.19921875" style="49" bestFit="1" customWidth="1"/>
    <col min="8793" max="8793" width="17.5" style="49" bestFit="1" customWidth="1"/>
    <col min="8794" max="8794" width="13.3984375" style="49" customWidth="1"/>
    <col min="8795" max="8795" width="11.69921875" style="49" bestFit="1" customWidth="1"/>
    <col min="8796" max="8960" width="12.69921875" style="49"/>
    <col min="8961" max="8961" width="9.69921875" style="49" customWidth="1"/>
    <col min="8962" max="8962" width="13.5" style="49" customWidth="1"/>
    <col min="8963" max="8963" width="57.3984375" style="49" customWidth="1"/>
    <col min="8964" max="8964" width="12.59765625" style="49" bestFit="1" customWidth="1"/>
    <col min="8965" max="8965" width="12.19921875" style="49" bestFit="1" customWidth="1"/>
    <col min="8966" max="8966" width="15" style="49" bestFit="1" customWidth="1"/>
    <col min="8967" max="8967" width="12.59765625" style="49" bestFit="1" customWidth="1"/>
    <col min="8968" max="8970" width="11.69921875" style="49" bestFit="1" customWidth="1"/>
    <col min="8971" max="8971" width="12" style="49" customWidth="1"/>
    <col min="8972" max="8972" width="12.59765625" style="49" bestFit="1" customWidth="1"/>
    <col min="8973" max="8973" width="13.19921875" style="49" customWidth="1"/>
    <col min="8974" max="8974" width="11.69921875" style="49" bestFit="1" customWidth="1"/>
    <col min="8975" max="8975" width="13.09765625" style="49" customWidth="1"/>
    <col min="8976" max="8976" width="12.8984375" style="49" customWidth="1"/>
    <col min="8977" max="8977" width="11.69921875" style="49" bestFit="1" customWidth="1"/>
    <col min="8978" max="8978" width="14.19921875" style="49" customWidth="1"/>
    <col min="8979" max="8979" width="14.3984375" style="49" bestFit="1" customWidth="1"/>
    <col min="8980" max="8980" width="12.19921875" style="49" bestFit="1" customWidth="1"/>
    <col min="8981" max="8981" width="13.19921875" style="49" customWidth="1"/>
    <col min="8982" max="8982" width="12.3984375" style="49" customWidth="1"/>
    <col min="8983" max="8983" width="12.19921875" style="49" bestFit="1" customWidth="1"/>
    <col min="8984" max="8984" width="13.3984375" style="49" customWidth="1"/>
    <col min="8985" max="8985" width="12.19921875" style="49" bestFit="1" customWidth="1"/>
    <col min="8986" max="8986" width="13.09765625" style="49" customWidth="1"/>
    <col min="8987" max="8987" width="12.19921875" style="49" bestFit="1" customWidth="1"/>
    <col min="8988" max="8988" width="13.59765625" style="49" customWidth="1"/>
    <col min="8989" max="8989" width="12.69921875" style="49" customWidth="1"/>
    <col min="8990" max="8990" width="13" style="49" customWidth="1"/>
    <col min="8991" max="8991" width="12.3984375" style="49" customWidth="1"/>
    <col min="8992" max="8992" width="12.19921875" style="49" bestFit="1" customWidth="1"/>
    <col min="8993" max="8995" width="11.69921875" style="49" bestFit="1" customWidth="1"/>
    <col min="8996" max="8996" width="13.69921875" style="49" customWidth="1"/>
    <col min="8997" max="8997" width="12.69921875" style="49" customWidth="1"/>
    <col min="8998" max="8998" width="13.59765625" style="49" customWidth="1"/>
    <col min="8999" max="8999" width="12.59765625" style="49" bestFit="1" customWidth="1"/>
    <col min="9000" max="9000" width="11.69921875" style="49" bestFit="1" customWidth="1"/>
    <col min="9001" max="9001" width="12.19921875" style="49" bestFit="1" customWidth="1"/>
    <col min="9002" max="9003" width="11.69921875" style="49" bestFit="1" customWidth="1"/>
    <col min="9004" max="9005" width="12.19921875" style="49" bestFit="1" customWidth="1"/>
    <col min="9006" max="9006" width="13.69921875" style="49" customWidth="1"/>
    <col min="9007" max="9007" width="12.19921875" style="49" bestFit="1" customWidth="1"/>
    <col min="9008" max="9009" width="11.69921875" style="49" bestFit="1" customWidth="1"/>
    <col min="9010" max="9010" width="13.5" style="49" customWidth="1"/>
    <col min="9011" max="9012" width="11.69921875" style="49" bestFit="1" customWidth="1"/>
    <col min="9013" max="9013" width="12.59765625" style="49" bestFit="1" customWidth="1"/>
    <col min="9014" max="9014" width="13.59765625" style="49" customWidth="1"/>
    <col min="9015" max="9016" width="11.69921875" style="49" bestFit="1" customWidth="1"/>
    <col min="9017" max="9017" width="13.19921875" style="49" customWidth="1"/>
    <col min="9018" max="9018" width="11.69921875" style="49" bestFit="1" customWidth="1"/>
    <col min="9019" max="9019" width="12.3984375" style="49" customWidth="1"/>
    <col min="9020" max="9021" width="11.69921875" style="49" bestFit="1" customWidth="1"/>
    <col min="9022" max="9022" width="15" style="49" bestFit="1" customWidth="1"/>
    <col min="9023" max="9023" width="12.19921875" style="49" bestFit="1" customWidth="1"/>
    <col min="9024" max="9025" width="12.59765625" style="49" customWidth="1"/>
    <col min="9026" max="9026" width="13.19921875" style="49" customWidth="1"/>
    <col min="9027" max="9027" width="12.19921875" style="49" bestFit="1" customWidth="1"/>
    <col min="9028" max="9028" width="11.69921875" style="49" bestFit="1" customWidth="1"/>
    <col min="9029" max="9029" width="13.19921875" style="49" customWidth="1"/>
    <col min="9030" max="9030" width="12.19921875" style="49" bestFit="1" customWidth="1"/>
    <col min="9031" max="9031" width="13.59765625" style="49" customWidth="1"/>
    <col min="9032" max="9032" width="14.09765625" style="49" customWidth="1"/>
    <col min="9033" max="9033" width="12.19921875" style="49" bestFit="1" customWidth="1"/>
    <col min="9034" max="9034" width="11.69921875" style="49" bestFit="1" customWidth="1"/>
    <col min="9035" max="9035" width="12.19921875" style="49" bestFit="1" customWidth="1"/>
    <col min="9036" max="9037" width="11.69921875" style="49" bestFit="1" customWidth="1"/>
    <col min="9038" max="9038" width="14" style="49" customWidth="1"/>
    <col min="9039" max="9039" width="11.69921875" style="49" bestFit="1" customWidth="1"/>
    <col min="9040" max="9040" width="12.59765625" style="49" bestFit="1" customWidth="1"/>
    <col min="9041" max="9042" width="11.69921875" style="49" bestFit="1" customWidth="1"/>
    <col min="9043" max="9043" width="12.19921875" style="49" bestFit="1" customWidth="1"/>
    <col min="9044" max="9044" width="11.69921875" style="49" bestFit="1" customWidth="1"/>
    <col min="9045" max="9045" width="12.19921875" style="49" bestFit="1" customWidth="1"/>
    <col min="9046" max="9046" width="14.19921875" style="49" bestFit="1" customWidth="1"/>
    <col min="9047" max="9047" width="13" style="49" customWidth="1"/>
    <col min="9048" max="9048" width="12.19921875" style="49" bestFit="1" customWidth="1"/>
    <col min="9049" max="9049" width="17.5" style="49" bestFit="1" customWidth="1"/>
    <col min="9050" max="9050" width="13.3984375" style="49" customWidth="1"/>
    <col min="9051" max="9051" width="11.69921875" style="49" bestFit="1" customWidth="1"/>
    <col min="9052" max="9216" width="12.69921875" style="49"/>
    <col min="9217" max="9217" width="9.69921875" style="49" customWidth="1"/>
    <col min="9218" max="9218" width="13.5" style="49" customWidth="1"/>
    <col min="9219" max="9219" width="57.3984375" style="49" customWidth="1"/>
    <col min="9220" max="9220" width="12.59765625" style="49" bestFit="1" customWidth="1"/>
    <col min="9221" max="9221" width="12.19921875" style="49" bestFit="1" customWidth="1"/>
    <col min="9222" max="9222" width="15" style="49" bestFit="1" customWidth="1"/>
    <col min="9223" max="9223" width="12.59765625" style="49" bestFit="1" customWidth="1"/>
    <col min="9224" max="9226" width="11.69921875" style="49" bestFit="1" customWidth="1"/>
    <col min="9227" max="9227" width="12" style="49" customWidth="1"/>
    <col min="9228" max="9228" width="12.59765625" style="49" bestFit="1" customWidth="1"/>
    <col min="9229" max="9229" width="13.19921875" style="49" customWidth="1"/>
    <col min="9230" max="9230" width="11.69921875" style="49" bestFit="1" customWidth="1"/>
    <col min="9231" max="9231" width="13.09765625" style="49" customWidth="1"/>
    <col min="9232" max="9232" width="12.8984375" style="49" customWidth="1"/>
    <col min="9233" max="9233" width="11.69921875" style="49" bestFit="1" customWidth="1"/>
    <col min="9234" max="9234" width="14.19921875" style="49" customWidth="1"/>
    <col min="9235" max="9235" width="14.3984375" style="49" bestFit="1" customWidth="1"/>
    <col min="9236" max="9236" width="12.19921875" style="49" bestFit="1" customWidth="1"/>
    <col min="9237" max="9237" width="13.19921875" style="49" customWidth="1"/>
    <col min="9238" max="9238" width="12.3984375" style="49" customWidth="1"/>
    <col min="9239" max="9239" width="12.19921875" style="49" bestFit="1" customWidth="1"/>
    <col min="9240" max="9240" width="13.3984375" style="49" customWidth="1"/>
    <col min="9241" max="9241" width="12.19921875" style="49" bestFit="1" customWidth="1"/>
    <col min="9242" max="9242" width="13.09765625" style="49" customWidth="1"/>
    <col min="9243" max="9243" width="12.19921875" style="49" bestFit="1" customWidth="1"/>
    <col min="9244" max="9244" width="13.59765625" style="49" customWidth="1"/>
    <col min="9245" max="9245" width="12.69921875" style="49" customWidth="1"/>
    <col min="9246" max="9246" width="13" style="49" customWidth="1"/>
    <col min="9247" max="9247" width="12.3984375" style="49" customWidth="1"/>
    <col min="9248" max="9248" width="12.19921875" style="49" bestFit="1" customWidth="1"/>
    <col min="9249" max="9251" width="11.69921875" style="49" bestFit="1" customWidth="1"/>
    <col min="9252" max="9252" width="13.69921875" style="49" customWidth="1"/>
    <col min="9253" max="9253" width="12.69921875" style="49" customWidth="1"/>
    <col min="9254" max="9254" width="13.59765625" style="49" customWidth="1"/>
    <col min="9255" max="9255" width="12.59765625" style="49" bestFit="1" customWidth="1"/>
    <col min="9256" max="9256" width="11.69921875" style="49" bestFit="1" customWidth="1"/>
    <col min="9257" max="9257" width="12.19921875" style="49" bestFit="1" customWidth="1"/>
    <col min="9258" max="9259" width="11.69921875" style="49" bestFit="1" customWidth="1"/>
    <col min="9260" max="9261" width="12.19921875" style="49" bestFit="1" customWidth="1"/>
    <col min="9262" max="9262" width="13.69921875" style="49" customWidth="1"/>
    <col min="9263" max="9263" width="12.19921875" style="49" bestFit="1" customWidth="1"/>
    <col min="9264" max="9265" width="11.69921875" style="49" bestFit="1" customWidth="1"/>
    <col min="9266" max="9266" width="13.5" style="49" customWidth="1"/>
    <col min="9267" max="9268" width="11.69921875" style="49" bestFit="1" customWidth="1"/>
    <col min="9269" max="9269" width="12.59765625" style="49" bestFit="1" customWidth="1"/>
    <col min="9270" max="9270" width="13.59765625" style="49" customWidth="1"/>
    <col min="9271" max="9272" width="11.69921875" style="49" bestFit="1" customWidth="1"/>
    <col min="9273" max="9273" width="13.19921875" style="49" customWidth="1"/>
    <col min="9274" max="9274" width="11.69921875" style="49" bestFit="1" customWidth="1"/>
    <col min="9275" max="9275" width="12.3984375" style="49" customWidth="1"/>
    <col min="9276" max="9277" width="11.69921875" style="49" bestFit="1" customWidth="1"/>
    <col min="9278" max="9278" width="15" style="49" bestFit="1" customWidth="1"/>
    <col min="9279" max="9279" width="12.19921875" style="49" bestFit="1" customWidth="1"/>
    <col min="9280" max="9281" width="12.59765625" style="49" customWidth="1"/>
    <col min="9282" max="9282" width="13.19921875" style="49" customWidth="1"/>
    <col min="9283" max="9283" width="12.19921875" style="49" bestFit="1" customWidth="1"/>
    <col min="9284" max="9284" width="11.69921875" style="49" bestFit="1" customWidth="1"/>
    <col min="9285" max="9285" width="13.19921875" style="49" customWidth="1"/>
    <col min="9286" max="9286" width="12.19921875" style="49" bestFit="1" customWidth="1"/>
    <col min="9287" max="9287" width="13.59765625" style="49" customWidth="1"/>
    <col min="9288" max="9288" width="14.09765625" style="49" customWidth="1"/>
    <col min="9289" max="9289" width="12.19921875" style="49" bestFit="1" customWidth="1"/>
    <col min="9290" max="9290" width="11.69921875" style="49" bestFit="1" customWidth="1"/>
    <col min="9291" max="9291" width="12.19921875" style="49" bestFit="1" customWidth="1"/>
    <col min="9292" max="9293" width="11.69921875" style="49" bestFit="1" customWidth="1"/>
    <col min="9294" max="9294" width="14" style="49" customWidth="1"/>
    <col min="9295" max="9295" width="11.69921875" style="49" bestFit="1" customWidth="1"/>
    <col min="9296" max="9296" width="12.59765625" style="49" bestFit="1" customWidth="1"/>
    <col min="9297" max="9298" width="11.69921875" style="49" bestFit="1" customWidth="1"/>
    <col min="9299" max="9299" width="12.19921875" style="49" bestFit="1" customWidth="1"/>
    <col min="9300" max="9300" width="11.69921875" style="49" bestFit="1" customWidth="1"/>
    <col min="9301" max="9301" width="12.19921875" style="49" bestFit="1" customWidth="1"/>
    <col min="9302" max="9302" width="14.19921875" style="49" bestFit="1" customWidth="1"/>
    <col min="9303" max="9303" width="13" style="49" customWidth="1"/>
    <col min="9304" max="9304" width="12.19921875" style="49" bestFit="1" customWidth="1"/>
    <col min="9305" max="9305" width="17.5" style="49" bestFit="1" customWidth="1"/>
    <col min="9306" max="9306" width="13.3984375" style="49" customWidth="1"/>
    <col min="9307" max="9307" width="11.69921875" style="49" bestFit="1" customWidth="1"/>
    <col min="9308" max="9472" width="12.69921875" style="49"/>
    <col min="9473" max="9473" width="9.69921875" style="49" customWidth="1"/>
    <col min="9474" max="9474" width="13.5" style="49" customWidth="1"/>
    <col min="9475" max="9475" width="57.3984375" style="49" customWidth="1"/>
    <col min="9476" max="9476" width="12.59765625" style="49" bestFit="1" customWidth="1"/>
    <col min="9477" max="9477" width="12.19921875" style="49" bestFit="1" customWidth="1"/>
    <col min="9478" max="9478" width="15" style="49" bestFit="1" customWidth="1"/>
    <col min="9479" max="9479" width="12.59765625" style="49" bestFit="1" customWidth="1"/>
    <col min="9480" max="9482" width="11.69921875" style="49" bestFit="1" customWidth="1"/>
    <col min="9483" max="9483" width="12" style="49" customWidth="1"/>
    <col min="9484" max="9484" width="12.59765625" style="49" bestFit="1" customWidth="1"/>
    <col min="9485" max="9485" width="13.19921875" style="49" customWidth="1"/>
    <col min="9486" max="9486" width="11.69921875" style="49" bestFit="1" customWidth="1"/>
    <col min="9487" max="9487" width="13.09765625" style="49" customWidth="1"/>
    <col min="9488" max="9488" width="12.8984375" style="49" customWidth="1"/>
    <col min="9489" max="9489" width="11.69921875" style="49" bestFit="1" customWidth="1"/>
    <col min="9490" max="9490" width="14.19921875" style="49" customWidth="1"/>
    <col min="9491" max="9491" width="14.3984375" style="49" bestFit="1" customWidth="1"/>
    <col min="9492" max="9492" width="12.19921875" style="49" bestFit="1" customWidth="1"/>
    <col min="9493" max="9493" width="13.19921875" style="49" customWidth="1"/>
    <col min="9494" max="9494" width="12.3984375" style="49" customWidth="1"/>
    <col min="9495" max="9495" width="12.19921875" style="49" bestFit="1" customWidth="1"/>
    <col min="9496" max="9496" width="13.3984375" style="49" customWidth="1"/>
    <col min="9497" max="9497" width="12.19921875" style="49" bestFit="1" customWidth="1"/>
    <col min="9498" max="9498" width="13.09765625" style="49" customWidth="1"/>
    <col min="9499" max="9499" width="12.19921875" style="49" bestFit="1" customWidth="1"/>
    <col min="9500" max="9500" width="13.59765625" style="49" customWidth="1"/>
    <col min="9501" max="9501" width="12.69921875" style="49" customWidth="1"/>
    <col min="9502" max="9502" width="13" style="49" customWidth="1"/>
    <col min="9503" max="9503" width="12.3984375" style="49" customWidth="1"/>
    <col min="9504" max="9504" width="12.19921875" style="49" bestFit="1" customWidth="1"/>
    <col min="9505" max="9507" width="11.69921875" style="49" bestFit="1" customWidth="1"/>
    <col min="9508" max="9508" width="13.69921875" style="49" customWidth="1"/>
    <col min="9509" max="9509" width="12.69921875" style="49" customWidth="1"/>
    <col min="9510" max="9510" width="13.59765625" style="49" customWidth="1"/>
    <col min="9511" max="9511" width="12.59765625" style="49" bestFit="1" customWidth="1"/>
    <col min="9512" max="9512" width="11.69921875" style="49" bestFit="1" customWidth="1"/>
    <col min="9513" max="9513" width="12.19921875" style="49" bestFit="1" customWidth="1"/>
    <col min="9514" max="9515" width="11.69921875" style="49" bestFit="1" customWidth="1"/>
    <col min="9516" max="9517" width="12.19921875" style="49" bestFit="1" customWidth="1"/>
    <col min="9518" max="9518" width="13.69921875" style="49" customWidth="1"/>
    <col min="9519" max="9519" width="12.19921875" style="49" bestFit="1" customWidth="1"/>
    <col min="9520" max="9521" width="11.69921875" style="49" bestFit="1" customWidth="1"/>
    <col min="9522" max="9522" width="13.5" style="49" customWidth="1"/>
    <col min="9523" max="9524" width="11.69921875" style="49" bestFit="1" customWidth="1"/>
    <col min="9525" max="9525" width="12.59765625" style="49" bestFit="1" customWidth="1"/>
    <col min="9526" max="9526" width="13.59765625" style="49" customWidth="1"/>
    <col min="9527" max="9528" width="11.69921875" style="49" bestFit="1" customWidth="1"/>
    <col min="9529" max="9529" width="13.19921875" style="49" customWidth="1"/>
    <col min="9530" max="9530" width="11.69921875" style="49" bestFit="1" customWidth="1"/>
    <col min="9531" max="9531" width="12.3984375" style="49" customWidth="1"/>
    <col min="9532" max="9533" width="11.69921875" style="49" bestFit="1" customWidth="1"/>
    <col min="9534" max="9534" width="15" style="49" bestFit="1" customWidth="1"/>
    <col min="9535" max="9535" width="12.19921875" style="49" bestFit="1" customWidth="1"/>
    <col min="9536" max="9537" width="12.59765625" style="49" customWidth="1"/>
    <col min="9538" max="9538" width="13.19921875" style="49" customWidth="1"/>
    <col min="9539" max="9539" width="12.19921875" style="49" bestFit="1" customWidth="1"/>
    <col min="9540" max="9540" width="11.69921875" style="49" bestFit="1" customWidth="1"/>
    <col min="9541" max="9541" width="13.19921875" style="49" customWidth="1"/>
    <col min="9542" max="9542" width="12.19921875" style="49" bestFit="1" customWidth="1"/>
    <col min="9543" max="9543" width="13.59765625" style="49" customWidth="1"/>
    <col min="9544" max="9544" width="14.09765625" style="49" customWidth="1"/>
    <col min="9545" max="9545" width="12.19921875" style="49" bestFit="1" customWidth="1"/>
    <col min="9546" max="9546" width="11.69921875" style="49" bestFit="1" customWidth="1"/>
    <col min="9547" max="9547" width="12.19921875" style="49" bestFit="1" customWidth="1"/>
    <col min="9548" max="9549" width="11.69921875" style="49" bestFit="1" customWidth="1"/>
    <col min="9550" max="9550" width="14" style="49" customWidth="1"/>
    <col min="9551" max="9551" width="11.69921875" style="49" bestFit="1" customWidth="1"/>
    <col min="9552" max="9552" width="12.59765625" style="49" bestFit="1" customWidth="1"/>
    <col min="9553" max="9554" width="11.69921875" style="49" bestFit="1" customWidth="1"/>
    <col min="9555" max="9555" width="12.19921875" style="49" bestFit="1" customWidth="1"/>
    <col min="9556" max="9556" width="11.69921875" style="49" bestFit="1" customWidth="1"/>
    <col min="9557" max="9557" width="12.19921875" style="49" bestFit="1" customWidth="1"/>
    <col min="9558" max="9558" width="14.19921875" style="49" bestFit="1" customWidth="1"/>
    <col min="9559" max="9559" width="13" style="49" customWidth="1"/>
    <col min="9560" max="9560" width="12.19921875" style="49" bestFit="1" customWidth="1"/>
    <col min="9561" max="9561" width="17.5" style="49" bestFit="1" customWidth="1"/>
    <col min="9562" max="9562" width="13.3984375" style="49" customWidth="1"/>
    <col min="9563" max="9563" width="11.69921875" style="49" bestFit="1" customWidth="1"/>
    <col min="9564" max="9728" width="12.69921875" style="49"/>
    <col min="9729" max="9729" width="9.69921875" style="49" customWidth="1"/>
    <col min="9730" max="9730" width="13.5" style="49" customWidth="1"/>
    <col min="9731" max="9731" width="57.3984375" style="49" customWidth="1"/>
    <col min="9732" max="9732" width="12.59765625" style="49" bestFit="1" customWidth="1"/>
    <col min="9733" max="9733" width="12.19921875" style="49" bestFit="1" customWidth="1"/>
    <col min="9734" max="9734" width="15" style="49" bestFit="1" customWidth="1"/>
    <col min="9735" max="9735" width="12.59765625" style="49" bestFit="1" customWidth="1"/>
    <col min="9736" max="9738" width="11.69921875" style="49" bestFit="1" customWidth="1"/>
    <col min="9739" max="9739" width="12" style="49" customWidth="1"/>
    <col min="9740" max="9740" width="12.59765625" style="49" bestFit="1" customWidth="1"/>
    <col min="9741" max="9741" width="13.19921875" style="49" customWidth="1"/>
    <col min="9742" max="9742" width="11.69921875" style="49" bestFit="1" customWidth="1"/>
    <col min="9743" max="9743" width="13.09765625" style="49" customWidth="1"/>
    <col min="9744" max="9744" width="12.8984375" style="49" customWidth="1"/>
    <col min="9745" max="9745" width="11.69921875" style="49" bestFit="1" customWidth="1"/>
    <col min="9746" max="9746" width="14.19921875" style="49" customWidth="1"/>
    <col min="9747" max="9747" width="14.3984375" style="49" bestFit="1" customWidth="1"/>
    <col min="9748" max="9748" width="12.19921875" style="49" bestFit="1" customWidth="1"/>
    <col min="9749" max="9749" width="13.19921875" style="49" customWidth="1"/>
    <col min="9750" max="9750" width="12.3984375" style="49" customWidth="1"/>
    <col min="9751" max="9751" width="12.19921875" style="49" bestFit="1" customWidth="1"/>
    <col min="9752" max="9752" width="13.3984375" style="49" customWidth="1"/>
    <col min="9753" max="9753" width="12.19921875" style="49" bestFit="1" customWidth="1"/>
    <col min="9754" max="9754" width="13.09765625" style="49" customWidth="1"/>
    <col min="9755" max="9755" width="12.19921875" style="49" bestFit="1" customWidth="1"/>
    <col min="9756" max="9756" width="13.59765625" style="49" customWidth="1"/>
    <col min="9757" max="9757" width="12.69921875" style="49" customWidth="1"/>
    <col min="9758" max="9758" width="13" style="49" customWidth="1"/>
    <col min="9759" max="9759" width="12.3984375" style="49" customWidth="1"/>
    <col min="9760" max="9760" width="12.19921875" style="49" bestFit="1" customWidth="1"/>
    <col min="9761" max="9763" width="11.69921875" style="49" bestFit="1" customWidth="1"/>
    <col min="9764" max="9764" width="13.69921875" style="49" customWidth="1"/>
    <col min="9765" max="9765" width="12.69921875" style="49" customWidth="1"/>
    <col min="9766" max="9766" width="13.59765625" style="49" customWidth="1"/>
    <col min="9767" max="9767" width="12.59765625" style="49" bestFit="1" customWidth="1"/>
    <col min="9768" max="9768" width="11.69921875" style="49" bestFit="1" customWidth="1"/>
    <col min="9769" max="9769" width="12.19921875" style="49" bestFit="1" customWidth="1"/>
    <col min="9770" max="9771" width="11.69921875" style="49" bestFit="1" customWidth="1"/>
    <col min="9772" max="9773" width="12.19921875" style="49" bestFit="1" customWidth="1"/>
    <col min="9774" max="9774" width="13.69921875" style="49" customWidth="1"/>
    <col min="9775" max="9775" width="12.19921875" style="49" bestFit="1" customWidth="1"/>
    <col min="9776" max="9777" width="11.69921875" style="49" bestFit="1" customWidth="1"/>
    <col min="9778" max="9778" width="13.5" style="49" customWidth="1"/>
    <col min="9779" max="9780" width="11.69921875" style="49" bestFit="1" customWidth="1"/>
    <col min="9781" max="9781" width="12.59765625" style="49" bestFit="1" customWidth="1"/>
    <col min="9782" max="9782" width="13.59765625" style="49" customWidth="1"/>
    <col min="9783" max="9784" width="11.69921875" style="49" bestFit="1" customWidth="1"/>
    <col min="9785" max="9785" width="13.19921875" style="49" customWidth="1"/>
    <col min="9786" max="9786" width="11.69921875" style="49" bestFit="1" customWidth="1"/>
    <col min="9787" max="9787" width="12.3984375" style="49" customWidth="1"/>
    <col min="9788" max="9789" width="11.69921875" style="49" bestFit="1" customWidth="1"/>
    <col min="9790" max="9790" width="15" style="49" bestFit="1" customWidth="1"/>
    <col min="9791" max="9791" width="12.19921875" style="49" bestFit="1" customWidth="1"/>
    <col min="9792" max="9793" width="12.59765625" style="49" customWidth="1"/>
    <col min="9794" max="9794" width="13.19921875" style="49" customWidth="1"/>
    <col min="9795" max="9795" width="12.19921875" style="49" bestFit="1" customWidth="1"/>
    <col min="9796" max="9796" width="11.69921875" style="49" bestFit="1" customWidth="1"/>
    <col min="9797" max="9797" width="13.19921875" style="49" customWidth="1"/>
    <col min="9798" max="9798" width="12.19921875" style="49" bestFit="1" customWidth="1"/>
    <col min="9799" max="9799" width="13.59765625" style="49" customWidth="1"/>
    <col min="9800" max="9800" width="14.09765625" style="49" customWidth="1"/>
    <col min="9801" max="9801" width="12.19921875" style="49" bestFit="1" customWidth="1"/>
    <col min="9802" max="9802" width="11.69921875" style="49" bestFit="1" customWidth="1"/>
    <col min="9803" max="9803" width="12.19921875" style="49" bestFit="1" customWidth="1"/>
    <col min="9804" max="9805" width="11.69921875" style="49" bestFit="1" customWidth="1"/>
    <col min="9806" max="9806" width="14" style="49" customWidth="1"/>
    <col min="9807" max="9807" width="11.69921875" style="49" bestFit="1" customWidth="1"/>
    <col min="9808" max="9808" width="12.59765625" style="49" bestFit="1" customWidth="1"/>
    <col min="9809" max="9810" width="11.69921875" style="49" bestFit="1" customWidth="1"/>
    <col min="9811" max="9811" width="12.19921875" style="49" bestFit="1" customWidth="1"/>
    <col min="9812" max="9812" width="11.69921875" style="49" bestFit="1" customWidth="1"/>
    <col min="9813" max="9813" width="12.19921875" style="49" bestFit="1" customWidth="1"/>
    <col min="9814" max="9814" width="14.19921875" style="49" bestFit="1" customWidth="1"/>
    <col min="9815" max="9815" width="13" style="49" customWidth="1"/>
    <col min="9816" max="9816" width="12.19921875" style="49" bestFit="1" customWidth="1"/>
    <col min="9817" max="9817" width="17.5" style="49" bestFit="1" customWidth="1"/>
    <col min="9818" max="9818" width="13.3984375" style="49" customWidth="1"/>
    <col min="9819" max="9819" width="11.69921875" style="49" bestFit="1" customWidth="1"/>
    <col min="9820" max="9984" width="12.69921875" style="49"/>
    <col min="9985" max="9985" width="9.69921875" style="49" customWidth="1"/>
    <col min="9986" max="9986" width="13.5" style="49" customWidth="1"/>
    <col min="9987" max="9987" width="57.3984375" style="49" customWidth="1"/>
    <col min="9988" max="9988" width="12.59765625" style="49" bestFit="1" customWidth="1"/>
    <col min="9989" max="9989" width="12.19921875" style="49" bestFit="1" customWidth="1"/>
    <col min="9990" max="9990" width="15" style="49" bestFit="1" customWidth="1"/>
    <col min="9991" max="9991" width="12.59765625" style="49" bestFit="1" customWidth="1"/>
    <col min="9992" max="9994" width="11.69921875" style="49" bestFit="1" customWidth="1"/>
    <col min="9995" max="9995" width="12" style="49" customWidth="1"/>
    <col min="9996" max="9996" width="12.59765625" style="49" bestFit="1" customWidth="1"/>
    <col min="9997" max="9997" width="13.19921875" style="49" customWidth="1"/>
    <col min="9998" max="9998" width="11.69921875" style="49" bestFit="1" customWidth="1"/>
    <col min="9999" max="9999" width="13.09765625" style="49" customWidth="1"/>
    <col min="10000" max="10000" width="12.8984375" style="49" customWidth="1"/>
    <col min="10001" max="10001" width="11.69921875" style="49" bestFit="1" customWidth="1"/>
    <col min="10002" max="10002" width="14.19921875" style="49" customWidth="1"/>
    <col min="10003" max="10003" width="14.3984375" style="49" bestFit="1" customWidth="1"/>
    <col min="10004" max="10004" width="12.19921875" style="49" bestFit="1" customWidth="1"/>
    <col min="10005" max="10005" width="13.19921875" style="49" customWidth="1"/>
    <col min="10006" max="10006" width="12.3984375" style="49" customWidth="1"/>
    <col min="10007" max="10007" width="12.19921875" style="49" bestFit="1" customWidth="1"/>
    <col min="10008" max="10008" width="13.3984375" style="49" customWidth="1"/>
    <col min="10009" max="10009" width="12.19921875" style="49" bestFit="1" customWidth="1"/>
    <col min="10010" max="10010" width="13.09765625" style="49" customWidth="1"/>
    <col min="10011" max="10011" width="12.19921875" style="49" bestFit="1" customWidth="1"/>
    <col min="10012" max="10012" width="13.59765625" style="49" customWidth="1"/>
    <col min="10013" max="10013" width="12.69921875" style="49" customWidth="1"/>
    <col min="10014" max="10014" width="13" style="49" customWidth="1"/>
    <col min="10015" max="10015" width="12.3984375" style="49" customWidth="1"/>
    <col min="10016" max="10016" width="12.19921875" style="49" bestFit="1" customWidth="1"/>
    <col min="10017" max="10019" width="11.69921875" style="49" bestFit="1" customWidth="1"/>
    <col min="10020" max="10020" width="13.69921875" style="49" customWidth="1"/>
    <col min="10021" max="10021" width="12.69921875" style="49" customWidth="1"/>
    <col min="10022" max="10022" width="13.59765625" style="49" customWidth="1"/>
    <col min="10023" max="10023" width="12.59765625" style="49" bestFit="1" customWidth="1"/>
    <col min="10024" max="10024" width="11.69921875" style="49" bestFit="1" customWidth="1"/>
    <col min="10025" max="10025" width="12.19921875" style="49" bestFit="1" customWidth="1"/>
    <col min="10026" max="10027" width="11.69921875" style="49" bestFit="1" customWidth="1"/>
    <col min="10028" max="10029" width="12.19921875" style="49" bestFit="1" customWidth="1"/>
    <col min="10030" max="10030" width="13.69921875" style="49" customWidth="1"/>
    <col min="10031" max="10031" width="12.19921875" style="49" bestFit="1" customWidth="1"/>
    <col min="10032" max="10033" width="11.69921875" style="49" bestFit="1" customWidth="1"/>
    <col min="10034" max="10034" width="13.5" style="49" customWidth="1"/>
    <col min="10035" max="10036" width="11.69921875" style="49" bestFit="1" customWidth="1"/>
    <col min="10037" max="10037" width="12.59765625" style="49" bestFit="1" customWidth="1"/>
    <col min="10038" max="10038" width="13.59765625" style="49" customWidth="1"/>
    <col min="10039" max="10040" width="11.69921875" style="49" bestFit="1" customWidth="1"/>
    <col min="10041" max="10041" width="13.19921875" style="49" customWidth="1"/>
    <col min="10042" max="10042" width="11.69921875" style="49" bestFit="1" customWidth="1"/>
    <col min="10043" max="10043" width="12.3984375" style="49" customWidth="1"/>
    <col min="10044" max="10045" width="11.69921875" style="49" bestFit="1" customWidth="1"/>
    <col min="10046" max="10046" width="15" style="49" bestFit="1" customWidth="1"/>
    <col min="10047" max="10047" width="12.19921875" style="49" bestFit="1" customWidth="1"/>
    <col min="10048" max="10049" width="12.59765625" style="49" customWidth="1"/>
    <col min="10050" max="10050" width="13.19921875" style="49" customWidth="1"/>
    <col min="10051" max="10051" width="12.19921875" style="49" bestFit="1" customWidth="1"/>
    <col min="10052" max="10052" width="11.69921875" style="49" bestFit="1" customWidth="1"/>
    <col min="10053" max="10053" width="13.19921875" style="49" customWidth="1"/>
    <col min="10054" max="10054" width="12.19921875" style="49" bestFit="1" customWidth="1"/>
    <col min="10055" max="10055" width="13.59765625" style="49" customWidth="1"/>
    <col min="10056" max="10056" width="14.09765625" style="49" customWidth="1"/>
    <col min="10057" max="10057" width="12.19921875" style="49" bestFit="1" customWidth="1"/>
    <col min="10058" max="10058" width="11.69921875" style="49" bestFit="1" customWidth="1"/>
    <col min="10059" max="10059" width="12.19921875" style="49" bestFit="1" customWidth="1"/>
    <col min="10060" max="10061" width="11.69921875" style="49" bestFit="1" customWidth="1"/>
    <col min="10062" max="10062" width="14" style="49" customWidth="1"/>
    <col min="10063" max="10063" width="11.69921875" style="49" bestFit="1" customWidth="1"/>
    <col min="10064" max="10064" width="12.59765625" style="49" bestFit="1" customWidth="1"/>
    <col min="10065" max="10066" width="11.69921875" style="49" bestFit="1" customWidth="1"/>
    <col min="10067" max="10067" width="12.19921875" style="49" bestFit="1" customWidth="1"/>
    <col min="10068" max="10068" width="11.69921875" style="49" bestFit="1" customWidth="1"/>
    <col min="10069" max="10069" width="12.19921875" style="49" bestFit="1" customWidth="1"/>
    <col min="10070" max="10070" width="14.19921875" style="49" bestFit="1" customWidth="1"/>
    <col min="10071" max="10071" width="13" style="49" customWidth="1"/>
    <col min="10072" max="10072" width="12.19921875" style="49" bestFit="1" customWidth="1"/>
    <col min="10073" max="10073" width="17.5" style="49" bestFit="1" customWidth="1"/>
    <col min="10074" max="10074" width="13.3984375" style="49" customWidth="1"/>
    <col min="10075" max="10075" width="11.69921875" style="49" bestFit="1" customWidth="1"/>
    <col min="10076" max="10240" width="12.69921875" style="49"/>
    <col min="10241" max="10241" width="9.69921875" style="49" customWidth="1"/>
    <col min="10242" max="10242" width="13.5" style="49" customWidth="1"/>
    <col min="10243" max="10243" width="57.3984375" style="49" customWidth="1"/>
    <col min="10244" max="10244" width="12.59765625" style="49" bestFit="1" customWidth="1"/>
    <col min="10245" max="10245" width="12.19921875" style="49" bestFit="1" customWidth="1"/>
    <col min="10246" max="10246" width="15" style="49" bestFit="1" customWidth="1"/>
    <col min="10247" max="10247" width="12.59765625" style="49" bestFit="1" customWidth="1"/>
    <col min="10248" max="10250" width="11.69921875" style="49" bestFit="1" customWidth="1"/>
    <col min="10251" max="10251" width="12" style="49" customWidth="1"/>
    <col min="10252" max="10252" width="12.59765625" style="49" bestFit="1" customWidth="1"/>
    <col min="10253" max="10253" width="13.19921875" style="49" customWidth="1"/>
    <col min="10254" max="10254" width="11.69921875" style="49" bestFit="1" customWidth="1"/>
    <col min="10255" max="10255" width="13.09765625" style="49" customWidth="1"/>
    <col min="10256" max="10256" width="12.8984375" style="49" customWidth="1"/>
    <col min="10257" max="10257" width="11.69921875" style="49" bestFit="1" customWidth="1"/>
    <col min="10258" max="10258" width="14.19921875" style="49" customWidth="1"/>
    <col min="10259" max="10259" width="14.3984375" style="49" bestFit="1" customWidth="1"/>
    <col min="10260" max="10260" width="12.19921875" style="49" bestFit="1" customWidth="1"/>
    <col min="10261" max="10261" width="13.19921875" style="49" customWidth="1"/>
    <col min="10262" max="10262" width="12.3984375" style="49" customWidth="1"/>
    <col min="10263" max="10263" width="12.19921875" style="49" bestFit="1" customWidth="1"/>
    <col min="10264" max="10264" width="13.3984375" style="49" customWidth="1"/>
    <col min="10265" max="10265" width="12.19921875" style="49" bestFit="1" customWidth="1"/>
    <col min="10266" max="10266" width="13.09765625" style="49" customWidth="1"/>
    <col min="10267" max="10267" width="12.19921875" style="49" bestFit="1" customWidth="1"/>
    <col min="10268" max="10268" width="13.59765625" style="49" customWidth="1"/>
    <col min="10269" max="10269" width="12.69921875" style="49" customWidth="1"/>
    <col min="10270" max="10270" width="13" style="49" customWidth="1"/>
    <col min="10271" max="10271" width="12.3984375" style="49" customWidth="1"/>
    <col min="10272" max="10272" width="12.19921875" style="49" bestFit="1" customWidth="1"/>
    <col min="10273" max="10275" width="11.69921875" style="49" bestFit="1" customWidth="1"/>
    <col min="10276" max="10276" width="13.69921875" style="49" customWidth="1"/>
    <col min="10277" max="10277" width="12.69921875" style="49" customWidth="1"/>
    <col min="10278" max="10278" width="13.59765625" style="49" customWidth="1"/>
    <col min="10279" max="10279" width="12.59765625" style="49" bestFit="1" customWidth="1"/>
    <col min="10280" max="10280" width="11.69921875" style="49" bestFit="1" customWidth="1"/>
    <col min="10281" max="10281" width="12.19921875" style="49" bestFit="1" customWidth="1"/>
    <col min="10282" max="10283" width="11.69921875" style="49" bestFit="1" customWidth="1"/>
    <col min="10284" max="10285" width="12.19921875" style="49" bestFit="1" customWidth="1"/>
    <col min="10286" max="10286" width="13.69921875" style="49" customWidth="1"/>
    <col min="10287" max="10287" width="12.19921875" style="49" bestFit="1" customWidth="1"/>
    <col min="10288" max="10289" width="11.69921875" style="49" bestFit="1" customWidth="1"/>
    <col min="10290" max="10290" width="13.5" style="49" customWidth="1"/>
    <col min="10291" max="10292" width="11.69921875" style="49" bestFit="1" customWidth="1"/>
    <col min="10293" max="10293" width="12.59765625" style="49" bestFit="1" customWidth="1"/>
    <col min="10294" max="10294" width="13.59765625" style="49" customWidth="1"/>
    <col min="10295" max="10296" width="11.69921875" style="49" bestFit="1" customWidth="1"/>
    <col min="10297" max="10297" width="13.19921875" style="49" customWidth="1"/>
    <col min="10298" max="10298" width="11.69921875" style="49" bestFit="1" customWidth="1"/>
    <col min="10299" max="10299" width="12.3984375" style="49" customWidth="1"/>
    <col min="10300" max="10301" width="11.69921875" style="49" bestFit="1" customWidth="1"/>
    <col min="10302" max="10302" width="15" style="49" bestFit="1" customWidth="1"/>
    <col min="10303" max="10303" width="12.19921875" style="49" bestFit="1" customWidth="1"/>
    <col min="10304" max="10305" width="12.59765625" style="49" customWidth="1"/>
    <col min="10306" max="10306" width="13.19921875" style="49" customWidth="1"/>
    <col min="10307" max="10307" width="12.19921875" style="49" bestFit="1" customWidth="1"/>
    <col min="10308" max="10308" width="11.69921875" style="49" bestFit="1" customWidth="1"/>
    <col min="10309" max="10309" width="13.19921875" style="49" customWidth="1"/>
    <col min="10310" max="10310" width="12.19921875" style="49" bestFit="1" customWidth="1"/>
    <col min="10311" max="10311" width="13.59765625" style="49" customWidth="1"/>
    <col min="10312" max="10312" width="14.09765625" style="49" customWidth="1"/>
    <col min="10313" max="10313" width="12.19921875" style="49" bestFit="1" customWidth="1"/>
    <col min="10314" max="10314" width="11.69921875" style="49" bestFit="1" customWidth="1"/>
    <col min="10315" max="10315" width="12.19921875" style="49" bestFit="1" customWidth="1"/>
    <col min="10316" max="10317" width="11.69921875" style="49" bestFit="1" customWidth="1"/>
    <col min="10318" max="10318" width="14" style="49" customWidth="1"/>
    <col min="10319" max="10319" width="11.69921875" style="49" bestFit="1" customWidth="1"/>
    <col min="10320" max="10320" width="12.59765625" style="49" bestFit="1" customWidth="1"/>
    <col min="10321" max="10322" width="11.69921875" style="49" bestFit="1" customWidth="1"/>
    <col min="10323" max="10323" width="12.19921875" style="49" bestFit="1" customWidth="1"/>
    <col min="10324" max="10324" width="11.69921875" style="49" bestFit="1" customWidth="1"/>
    <col min="10325" max="10325" width="12.19921875" style="49" bestFit="1" customWidth="1"/>
    <col min="10326" max="10326" width="14.19921875" style="49" bestFit="1" customWidth="1"/>
    <col min="10327" max="10327" width="13" style="49" customWidth="1"/>
    <col min="10328" max="10328" width="12.19921875" style="49" bestFit="1" customWidth="1"/>
    <col min="10329" max="10329" width="17.5" style="49" bestFit="1" customWidth="1"/>
    <col min="10330" max="10330" width="13.3984375" style="49" customWidth="1"/>
    <col min="10331" max="10331" width="11.69921875" style="49" bestFit="1" customWidth="1"/>
    <col min="10332" max="10496" width="12.69921875" style="49"/>
    <col min="10497" max="10497" width="9.69921875" style="49" customWidth="1"/>
    <col min="10498" max="10498" width="13.5" style="49" customWidth="1"/>
    <col min="10499" max="10499" width="57.3984375" style="49" customWidth="1"/>
    <col min="10500" max="10500" width="12.59765625" style="49" bestFit="1" customWidth="1"/>
    <col min="10501" max="10501" width="12.19921875" style="49" bestFit="1" customWidth="1"/>
    <col min="10502" max="10502" width="15" style="49" bestFit="1" customWidth="1"/>
    <col min="10503" max="10503" width="12.59765625" style="49" bestFit="1" customWidth="1"/>
    <col min="10504" max="10506" width="11.69921875" style="49" bestFit="1" customWidth="1"/>
    <col min="10507" max="10507" width="12" style="49" customWidth="1"/>
    <col min="10508" max="10508" width="12.59765625" style="49" bestFit="1" customWidth="1"/>
    <col min="10509" max="10509" width="13.19921875" style="49" customWidth="1"/>
    <col min="10510" max="10510" width="11.69921875" style="49" bestFit="1" customWidth="1"/>
    <col min="10511" max="10511" width="13.09765625" style="49" customWidth="1"/>
    <col min="10512" max="10512" width="12.8984375" style="49" customWidth="1"/>
    <col min="10513" max="10513" width="11.69921875" style="49" bestFit="1" customWidth="1"/>
    <col min="10514" max="10514" width="14.19921875" style="49" customWidth="1"/>
    <col min="10515" max="10515" width="14.3984375" style="49" bestFit="1" customWidth="1"/>
    <col min="10516" max="10516" width="12.19921875" style="49" bestFit="1" customWidth="1"/>
    <col min="10517" max="10517" width="13.19921875" style="49" customWidth="1"/>
    <col min="10518" max="10518" width="12.3984375" style="49" customWidth="1"/>
    <col min="10519" max="10519" width="12.19921875" style="49" bestFit="1" customWidth="1"/>
    <col min="10520" max="10520" width="13.3984375" style="49" customWidth="1"/>
    <col min="10521" max="10521" width="12.19921875" style="49" bestFit="1" customWidth="1"/>
    <col min="10522" max="10522" width="13.09765625" style="49" customWidth="1"/>
    <col min="10523" max="10523" width="12.19921875" style="49" bestFit="1" customWidth="1"/>
    <col min="10524" max="10524" width="13.59765625" style="49" customWidth="1"/>
    <col min="10525" max="10525" width="12.69921875" style="49" customWidth="1"/>
    <col min="10526" max="10526" width="13" style="49" customWidth="1"/>
    <col min="10527" max="10527" width="12.3984375" style="49" customWidth="1"/>
    <col min="10528" max="10528" width="12.19921875" style="49" bestFit="1" customWidth="1"/>
    <col min="10529" max="10531" width="11.69921875" style="49" bestFit="1" customWidth="1"/>
    <col min="10532" max="10532" width="13.69921875" style="49" customWidth="1"/>
    <col min="10533" max="10533" width="12.69921875" style="49" customWidth="1"/>
    <col min="10534" max="10534" width="13.59765625" style="49" customWidth="1"/>
    <col min="10535" max="10535" width="12.59765625" style="49" bestFit="1" customWidth="1"/>
    <col min="10536" max="10536" width="11.69921875" style="49" bestFit="1" customWidth="1"/>
    <col min="10537" max="10537" width="12.19921875" style="49" bestFit="1" customWidth="1"/>
    <col min="10538" max="10539" width="11.69921875" style="49" bestFit="1" customWidth="1"/>
    <col min="10540" max="10541" width="12.19921875" style="49" bestFit="1" customWidth="1"/>
    <col min="10542" max="10542" width="13.69921875" style="49" customWidth="1"/>
    <col min="10543" max="10543" width="12.19921875" style="49" bestFit="1" customWidth="1"/>
    <col min="10544" max="10545" width="11.69921875" style="49" bestFit="1" customWidth="1"/>
    <col min="10546" max="10546" width="13.5" style="49" customWidth="1"/>
    <col min="10547" max="10548" width="11.69921875" style="49" bestFit="1" customWidth="1"/>
    <col min="10549" max="10549" width="12.59765625" style="49" bestFit="1" customWidth="1"/>
    <col min="10550" max="10550" width="13.59765625" style="49" customWidth="1"/>
    <col min="10551" max="10552" width="11.69921875" style="49" bestFit="1" customWidth="1"/>
    <col min="10553" max="10553" width="13.19921875" style="49" customWidth="1"/>
    <col min="10554" max="10554" width="11.69921875" style="49" bestFit="1" customWidth="1"/>
    <col min="10555" max="10555" width="12.3984375" style="49" customWidth="1"/>
    <col min="10556" max="10557" width="11.69921875" style="49" bestFit="1" customWidth="1"/>
    <col min="10558" max="10558" width="15" style="49" bestFit="1" customWidth="1"/>
    <col min="10559" max="10559" width="12.19921875" style="49" bestFit="1" customWidth="1"/>
    <col min="10560" max="10561" width="12.59765625" style="49" customWidth="1"/>
    <col min="10562" max="10562" width="13.19921875" style="49" customWidth="1"/>
    <col min="10563" max="10563" width="12.19921875" style="49" bestFit="1" customWidth="1"/>
    <col min="10564" max="10564" width="11.69921875" style="49" bestFit="1" customWidth="1"/>
    <col min="10565" max="10565" width="13.19921875" style="49" customWidth="1"/>
    <col min="10566" max="10566" width="12.19921875" style="49" bestFit="1" customWidth="1"/>
    <col min="10567" max="10567" width="13.59765625" style="49" customWidth="1"/>
    <col min="10568" max="10568" width="14.09765625" style="49" customWidth="1"/>
    <col min="10569" max="10569" width="12.19921875" style="49" bestFit="1" customWidth="1"/>
    <col min="10570" max="10570" width="11.69921875" style="49" bestFit="1" customWidth="1"/>
    <col min="10571" max="10571" width="12.19921875" style="49" bestFit="1" customWidth="1"/>
    <col min="10572" max="10573" width="11.69921875" style="49" bestFit="1" customWidth="1"/>
    <col min="10574" max="10574" width="14" style="49" customWidth="1"/>
    <col min="10575" max="10575" width="11.69921875" style="49" bestFit="1" customWidth="1"/>
    <col min="10576" max="10576" width="12.59765625" style="49" bestFit="1" customWidth="1"/>
    <col min="10577" max="10578" width="11.69921875" style="49" bestFit="1" customWidth="1"/>
    <col min="10579" max="10579" width="12.19921875" style="49" bestFit="1" customWidth="1"/>
    <col min="10580" max="10580" width="11.69921875" style="49" bestFit="1" customWidth="1"/>
    <col min="10581" max="10581" width="12.19921875" style="49" bestFit="1" customWidth="1"/>
    <col min="10582" max="10582" width="14.19921875" style="49" bestFit="1" customWidth="1"/>
    <col min="10583" max="10583" width="13" style="49" customWidth="1"/>
    <col min="10584" max="10584" width="12.19921875" style="49" bestFit="1" customWidth="1"/>
    <col min="10585" max="10585" width="17.5" style="49" bestFit="1" customWidth="1"/>
    <col min="10586" max="10586" width="13.3984375" style="49" customWidth="1"/>
    <col min="10587" max="10587" width="11.69921875" style="49" bestFit="1" customWidth="1"/>
    <col min="10588" max="10752" width="12.69921875" style="49"/>
    <col min="10753" max="10753" width="9.69921875" style="49" customWidth="1"/>
    <col min="10754" max="10754" width="13.5" style="49" customWidth="1"/>
    <col min="10755" max="10755" width="57.3984375" style="49" customWidth="1"/>
    <col min="10756" max="10756" width="12.59765625" style="49" bestFit="1" customWidth="1"/>
    <col min="10757" max="10757" width="12.19921875" style="49" bestFit="1" customWidth="1"/>
    <col min="10758" max="10758" width="15" style="49" bestFit="1" customWidth="1"/>
    <col min="10759" max="10759" width="12.59765625" style="49" bestFit="1" customWidth="1"/>
    <col min="10760" max="10762" width="11.69921875" style="49" bestFit="1" customWidth="1"/>
    <col min="10763" max="10763" width="12" style="49" customWidth="1"/>
    <col min="10764" max="10764" width="12.59765625" style="49" bestFit="1" customWidth="1"/>
    <col min="10765" max="10765" width="13.19921875" style="49" customWidth="1"/>
    <col min="10766" max="10766" width="11.69921875" style="49" bestFit="1" customWidth="1"/>
    <col min="10767" max="10767" width="13.09765625" style="49" customWidth="1"/>
    <col min="10768" max="10768" width="12.8984375" style="49" customWidth="1"/>
    <col min="10769" max="10769" width="11.69921875" style="49" bestFit="1" customWidth="1"/>
    <col min="10770" max="10770" width="14.19921875" style="49" customWidth="1"/>
    <col min="10771" max="10771" width="14.3984375" style="49" bestFit="1" customWidth="1"/>
    <col min="10772" max="10772" width="12.19921875" style="49" bestFit="1" customWidth="1"/>
    <col min="10773" max="10773" width="13.19921875" style="49" customWidth="1"/>
    <col min="10774" max="10774" width="12.3984375" style="49" customWidth="1"/>
    <col min="10775" max="10775" width="12.19921875" style="49" bestFit="1" customWidth="1"/>
    <col min="10776" max="10776" width="13.3984375" style="49" customWidth="1"/>
    <col min="10777" max="10777" width="12.19921875" style="49" bestFit="1" customWidth="1"/>
    <col min="10778" max="10778" width="13.09765625" style="49" customWidth="1"/>
    <col min="10779" max="10779" width="12.19921875" style="49" bestFit="1" customWidth="1"/>
    <col min="10780" max="10780" width="13.59765625" style="49" customWidth="1"/>
    <col min="10781" max="10781" width="12.69921875" style="49" customWidth="1"/>
    <col min="10782" max="10782" width="13" style="49" customWidth="1"/>
    <col min="10783" max="10783" width="12.3984375" style="49" customWidth="1"/>
    <col min="10784" max="10784" width="12.19921875" style="49" bestFit="1" customWidth="1"/>
    <col min="10785" max="10787" width="11.69921875" style="49" bestFit="1" customWidth="1"/>
    <col min="10788" max="10788" width="13.69921875" style="49" customWidth="1"/>
    <col min="10789" max="10789" width="12.69921875" style="49" customWidth="1"/>
    <col min="10790" max="10790" width="13.59765625" style="49" customWidth="1"/>
    <col min="10791" max="10791" width="12.59765625" style="49" bestFit="1" customWidth="1"/>
    <col min="10792" max="10792" width="11.69921875" style="49" bestFit="1" customWidth="1"/>
    <col min="10793" max="10793" width="12.19921875" style="49" bestFit="1" customWidth="1"/>
    <col min="10794" max="10795" width="11.69921875" style="49" bestFit="1" customWidth="1"/>
    <col min="10796" max="10797" width="12.19921875" style="49" bestFit="1" customWidth="1"/>
    <col min="10798" max="10798" width="13.69921875" style="49" customWidth="1"/>
    <col min="10799" max="10799" width="12.19921875" style="49" bestFit="1" customWidth="1"/>
    <col min="10800" max="10801" width="11.69921875" style="49" bestFit="1" customWidth="1"/>
    <col min="10802" max="10802" width="13.5" style="49" customWidth="1"/>
    <col min="10803" max="10804" width="11.69921875" style="49" bestFit="1" customWidth="1"/>
    <col min="10805" max="10805" width="12.59765625" style="49" bestFit="1" customWidth="1"/>
    <col min="10806" max="10806" width="13.59765625" style="49" customWidth="1"/>
    <col min="10807" max="10808" width="11.69921875" style="49" bestFit="1" customWidth="1"/>
    <col min="10809" max="10809" width="13.19921875" style="49" customWidth="1"/>
    <col min="10810" max="10810" width="11.69921875" style="49" bestFit="1" customWidth="1"/>
    <col min="10811" max="10811" width="12.3984375" style="49" customWidth="1"/>
    <col min="10812" max="10813" width="11.69921875" style="49" bestFit="1" customWidth="1"/>
    <col min="10814" max="10814" width="15" style="49" bestFit="1" customWidth="1"/>
    <col min="10815" max="10815" width="12.19921875" style="49" bestFit="1" customWidth="1"/>
    <col min="10816" max="10817" width="12.59765625" style="49" customWidth="1"/>
    <col min="10818" max="10818" width="13.19921875" style="49" customWidth="1"/>
    <col min="10819" max="10819" width="12.19921875" style="49" bestFit="1" customWidth="1"/>
    <col min="10820" max="10820" width="11.69921875" style="49" bestFit="1" customWidth="1"/>
    <col min="10821" max="10821" width="13.19921875" style="49" customWidth="1"/>
    <col min="10822" max="10822" width="12.19921875" style="49" bestFit="1" customWidth="1"/>
    <col min="10823" max="10823" width="13.59765625" style="49" customWidth="1"/>
    <col min="10824" max="10824" width="14.09765625" style="49" customWidth="1"/>
    <col min="10825" max="10825" width="12.19921875" style="49" bestFit="1" customWidth="1"/>
    <col min="10826" max="10826" width="11.69921875" style="49" bestFit="1" customWidth="1"/>
    <col min="10827" max="10827" width="12.19921875" style="49" bestFit="1" customWidth="1"/>
    <col min="10828" max="10829" width="11.69921875" style="49" bestFit="1" customWidth="1"/>
    <col min="10830" max="10830" width="14" style="49" customWidth="1"/>
    <col min="10831" max="10831" width="11.69921875" style="49" bestFit="1" customWidth="1"/>
    <col min="10832" max="10832" width="12.59765625" style="49" bestFit="1" customWidth="1"/>
    <col min="10833" max="10834" width="11.69921875" style="49" bestFit="1" customWidth="1"/>
    <col min="10835" max="10835" width="12.19921875" style="49" bestFit="1" customWidth="1"/>
    <col min="10836" max="10836" width="11.69921875" style="49" bestFit="1" customWidth="1"/>
    <col min="10837" max="10837" width="12.19921875" style="49" bestFit="1" customWidth="1"/>
    <col min="10838" max="10838" width="14.19921875" style="49" bestFit="1" customWidth="1"/>
    <col min="10839" max="10839" width="13" style="49" customWidth="1"/>
    <col min="10840" max="10840" width="12.19921875" style="49" bestFit="1" customWidth="1"/>
    <col min="10841" max="10841" width="17.5" style="49" bestFit="1" customWidth="1"/>
    <col min="10842" max="10842" width="13.3984375" style="49" customWidth="1"/>
    <col min="10843" max="10843" width="11.69921875" style="49" bestFit="1" customWidth="1"/>
    <col min="10844" max="11008" width="12.69921875" style="49"/>
    <col min="11009" max="11009" width="9.69921875" style="49" customWidth="1"/>
    <col min="11010" max="11010" width="13.5" style="49" customWidth="1"/>
    <col min="11011" max="11011" width="57.3984375" style="49" customWidth="1"/>
    <col min="11012" max="11012" width="12.59765625" style="49" bestFit="1" customWidth="1"/>
    <col min="11013" max="11013" width="12.19921875" style="49" bestFit="1" customWidth="1"/>
    <col min="11014" max="11014" width="15" style="49" bestFit="1" customWidth="1"/>
    <col min="11015" max="11015" width="12.59765625" style="49" bestFit="1" customWidth="1"/>
    <col min="11016" max="11018" width="11.69921875" style="49" bestFit="1" customWidth="1"/>
    <col min="11019" max="11019" width="12" style="49" customWidth="1"/>
    <col min="11020" max="11020" width="12.59765625" style="49" bestFit="1" customWidth="1"/>
    <col min="11021" max="11021" width="13.19921875" style="49" customWidth="1"/>
    <col min="11022" max="11022" width="11.69921875" style="49" bestFit="1" customWidth="1"/>
    <col min="11023" max="11023" width="13.09765625" style="49" customWidth="1"/>
    <col min="11024" max="11024" width="12.8984375" style="49" customWidth="1"/>
    <col min="11025" max="11025" width="11.69921875" style="49" bestFit="1" customWidth="1"/>
    <col min="11026" max="11026" width="14.19921875" style="49" customWidth="1"/>
    <col min="11027" max="11027" width="14.3984375" style="49" bestFit="1" customWidth="1"/>
    <col min="11028" max="11028" width="12.19921875" style="49" bestFit="1" customWidth="1"/>
    <col min="11029" max="11029" width="13.19921875" style="49" customWidth="1"/>
    <col min="11030" max="11030" width="12.3984375" style="49" customWidth="1"/>
    <col min="11031" max="11031" width="12.19921875" style="49" bestFit="1" customWidth="1"/>
    <col min="11032" max="11032" width="13.3984375" style="49" customWidth="1"/>
    <col min="11033" max="11033" width="12.19921875" style="49" bestFit="1" customWidth="1"/>
    <col min="11034" max="11034" width="13.09765625" style="49" customWidth="1"/>
    <col min="11035" max="11035" width="12.19921875" style="49" bestFit="1" customWidth="1"/>
    <col min="11036" max="11036" width="13.59765625" style="49" customWidth="1"/>
    <col min="11037" max="11037" width="12.69921875" style="49" customWidth="1"/>
    <col min="11038" max="11038" width="13" style="49" customWidth="1"/>
    <col min="11039" max="11039" width="12.3984375" style="49" customWidth="1"/>
    <col min="11040" max="11040" width="12.19921875" style="49" bestFit="1" customWidth="1"/>
    <col min="11041" max="11043" width="11.69921875" style="49" bestFit="1" customWidth="1"/>
    <col min="11044" max="11044" width="13.69921875" style="49" customWidth="1"/>
    <col min="11045" max="11045" width="12.69921875" style="49" customWidth="1"/>
    <col min="11046" max="11046" width="13.59765625" style="49" customWidth="1"/>
    <col min="11047" max="11047" width="12.59765625" style="49" bestFit="1" customWidth="1"/>
    <col min="11048" max="11048" width="11.69921875" style="49" bestFit="1" customWidth="1"/>
    <col min="11049" max="11049" width="12.19921875" style="49" bestFit="1" customWidth="1"/>
    <col min="11050" max="11051" width="11.69921875" style="49" bestFit="1" customWidth="1"/>
    <col min="11052" max="11053" width="12.19921875" style="49" bestFit="1" customWidth="1"/>
    <col min="11054" max="11054" width="13.69921875" style="49" customWidth="1"/>
    <col min="11055" max="11055" width="12.19921875" style="49" bestFit="1" customWidth="1"/>
    <col min="11056" max="11057" width="11.69921875" style="49" bestFit="1" customWidth="1"/>
    <col min="11058" max="11058" width="13.5" style="49" customWidth="1"/>
    <col min="11059" max="11060" width="11.69921875" style="49" bestFit="1" customWidth="1"/>
    <col min="11061" max="11061" width="12.59765625" style="49" bestFit="1" customWidth="1"/>
    <col min="11062" max="11062" width="13.59765625" style="49" customWidth="1"/>
    <col min="11063" max="11064" width="11.69921875" style="49" bestFit="1" customWidth="1"/>
    <col min="11065" max="11065" width="13.19921875" style="49" customWidth="1"/>
    <col min="11066" max="11066" width="11.69921875" style="49" bestFit="1" customWidth="1"/>
    <col min="11067" max="11067" width="12.3984375" style="49" customWidth="1"/>
    <col min="11068" max="11069" width="11.69921875" style="49" bestFit="1" customWidth="1"/>
    <col min="11070" max="11070" width="15" style="49" bestFit="1" customWidth="1"/>
    <col min="11071" max="11071" width="12.19921875" style="49" bestFit="1" customWidth="1"/>
    <col min="11072" max="11073" width="12.59765625" style="49" customWidth="1"/>
    <col min="11074" max="11074" width="13.19921875" style="49" customWidth="1"/>
    <col min="11075" max="11075" width="12.19921875" style="49" bestFit="1" customWidth="1"/>
    <col min="11076" max="11076" width="11.69921875" style="49" bestFit="1" customWidth="1"/>
    <col min="11077" max="11077" width="13.19921875" style="49" customWidth="1"/>
    <col min="11078" max="11078" width="12.19921875" style="49" bestFit="1" customWidth="1"/>
    <col min="11079" max="11079" width="13.59765625" style="49" customWidth="1"/>
    <col min="11080" max="11080" width="14.09765625" style="49" customWidth="1"/>
    <col min="11081" max="11081" width="12.19921875" style="49" bestFit="1" customWidth="1"/>
    <col min="11082" max="11082" width="11.69921875" style="49" bestFit="1" customWidth="1"/>
    <col min="11083" max="11083" width="12.19921875" style="49" bestFit="1" customWidth="1"/>
    <col min="11084" max="11085" width="11.69921875" style="49" bestFit="1" customWidth="1"/>
    <col min="11086" max="11086" width="14" style="49" customWidth="1"/>
    <col min="11087" max="11087" width="11.69921875" style="49" bestFit="1" customWidth="1"/>
    <col min="11088" max="11088" width="12.59765625" style="49" bestFit="1" customWidth="1"/>
    <col min="11089" max="11090" width="11.69921875" style="49" bestFit="1" customWidth="1"/>
    <col min="11091" max="11091" width="12.19921875" style="49" bestFit="1" customWidth="1"/>
    <col min="11092" max="11092" width="11.69921875" style="49" bestFit="1" customWidth="1"/>
    <col min="11093" max="11093" width="12.19921875" style="49" bestFit="1" customWidth="1"/>
    <col min="11094" max="11094" width="14.19921875" style="49" bestFit="1" customWidth="1"/>
    <col min="11095" max="11095" width="13" style="49" customWidth="1"/>
    <col min="11096" max="11096" width="12.19921875" style="49" bestFit="1" customWidth="1"/>
    <col min="11097" max="11097" width="17.5" style="49" bestFit="1" customWidth="1"/>
    <col min="11098" max="11098" width="13.3984375" style="49" customWidth="1"/>
    <col min="11099" max="11099" width="11.69921875" style="49" bestFit="1" customWidth="1"/>
    <col min="11100" max="11264" width="12.69921875" style="49"/>
    <col min="11265" max="11265" width="9.69921875" style="49" customWidth="1"/>
    <col min="11266" max="11266" width="13.5" style="49" customWidth="1"/>
    <col min="11267" max="11267" width="57.3984375" style="49" customWidth="1"/>
    <col min="11268" max="11268" width="12.59765625" style="49" bestFit="1" customWidth="1"/>
    <col min="11269" max="11269" width="12.19921875" style="49" bestFit="1" customWidth="1"/>
    <col min="11270" max="11270" width="15" style="49" bestFit="1" customWidth="1"/>
    <col min="11271" max="11271" width="12.59765625" style="49" bestFit="1" customWidth="1"/>
    <col min="11272" max="11274" width="11.69921875" style="49" bestFit="1" customWidth="1"/>
    <col min="11275" max="11275" width="12" style="49" customWidth="1"/>
    <col min="11276" max="11276" width="12.59765625" style="49" bestFit="1" customWidth="1"/>
    <col min="11277" max="11277" width="13.19921875" style="49" customWidth="1"/>
    <col min="11278" max="11278" width="11.69921875" style="49" bestFit="1" customWidth="1"/>
    <col min="11279" max="11279" width="13.09765625" style="49" customWidth="1"/>
    <col min="11280" max="11280" width="12.8984375" style="49" customWidth="1"/>
    <col min="11281" max="11281" width="11.69921875" style="49" bestFit="1" customWidth="1"/>
    <col min="11282" max="11282" width="14.19921875" style="49" customWidth="1"/>
    <col min="11283" max="11283" width="14.3984375" style="49" bestFit="1" customWidth="1"/>
    <col min="11284" max="11284" width="12.19921875" style="49" bestFit="1" customWidth="1"/>
    <col min="11285" max="11285" width="13.19921875" style="49" customWidth="1"/>
    <col min="11286" max="11286" width="12.3984375" style="49" customWidth="1"/>
    <col min="11287" max="11287" width="12.19921875" style="49" bestFit="1" customWidth="1"/>
    <col min="11288" max="11288" width="13.3984375" style="49" customWidth="1"/>
    <col min="11289" max="11289" width="12.19921875" style="49" bestFit="1" customWidth="1"/>
    <col min="11290" max="11290" width="13.09765625" style="49" customWidth="1"/>
    <col min="11291" max="11291" width="12.19921875" style="49" bestFit="1" customWidth="1"/>
    <col min="11292" max="11292" width="13.59765625" style="49" customWidth="1"/>
    <col min="11293" max="11293" width="12.69921875" style="49" customWidth="1"/>
    <col min="11294" max="11294" width="13" style="49" customWidth="1"/>
    <col min="11295" max="11295" width="12.3984375" style="49" customWidth="1"/>
    <col min="11296" max="11296" width="12.19921875" style="49" bestFit="1" customWidth="1"/>
    <col min="11297" max="11299" width="11.69921875" style="49" bestFit="1" customWidth="1"/>
    <col min="11300" max="11300" width="13.69921875" style="49" customWidth="1"/>
    <col min="11301" max="11301" width="12.69921875" style="49" customWidth="1"/>
    <col min="11302" max="11302" width="13.59765625" style="49" customWidth="1"/>
    <col min="11303" max="11303" width="12.59765625" style="49" bestFit="1" customWidth="1"/>
    <col min="11304" max="11304" width="11.69921875" style="49" bestFit="1" customWidth="1"/>
    <col min="11305" max="11305" width="12.19921875" style="49" bestFit="1" customWidth="1"/>
    <col min="11306" max="11307" width="11.69921875" style="49" bestFit="1" customWidth="1"/>
    <col min="11308" max="11309" width="12.19921875" style="49" bestFit="1" customWidth="1"/>
    <col min="11310" max="11310" width="13.69921875" style="49" customWidth="1"/>
    <col min="11311" max="11311" width="12.19921875" style="49" bestFit="1" customWidth="1"/>
    <col min="11312" max="11313" width="11.69921875" style="49" bestFit="1" customWidth="1"/>
    <col min="11314" max="11314" width="13.5" style="49" customWidth="1"/>
    <col min="11315" max="11316" width="11.69921875" style="49" bestFit="1" customWidth="1"/>
    <col min="11317" max="11317" width="12.59765625" style="49" bestFit="1" customWidth="1"/>
    <col min="11318" max="11318" width="13.59765625" style="49" customWidth="1"/>
    <col min="11319" max="11320" width="11.69921875" style="49" bestFit="1" customWidth="1"/>
    <col min="11321" max="11321" width="13.19921875" style="49" customWidth="1"/>
    <col min="11322" max="11322" width="11.69921875" style="49" bestFit="1" customWidth="1"/>
    <col min="11323" max="11323" width="12.3984375" style="49" customWidth="1"/>
    <col min="11324" max="11325" width="11.69921875" style="49" bestFit="1" customWidth="1"/>
    <col min="11326" max="11326" width="15" style="49" bestFit="1" customWidth="1"/>
    <col min="11327" max="11327" width="12.19921875" style="49" bestFit="1" customWidth="1"/>
    <col min="11328" max="11329" width="12.59765625" style="49" customWidth="1"/>
    <col min="11330" max="11330" width="13.19921875" style="49" customWidth="1"/>
    <col min="11331" max="11331" width="12.19921875" style="49" bestFit="1" customWidth="1"/>
    <col min="11332" max="11332" width="11.69921875" style="49" bestFit="1" customWidth="1"/>
    <col min="11333" max="11333" width="13.19921875" style="49" customWidth="1"/>
    <col min="11334" max="11334" width="12.19921875" style="49" bestFit="1" customWidth="1"/>
    <col min="11335" max="11335" width="13.59765625" style="49" customWidth="1"/>
    <col min="11336" max="11336" width="14.09765625" style="49" customWidth="1"/>
    <col min="11337" max="11337" width="12.19921875" style="49" bestFit="1" customWidth="1"/>
    <col min="11338" max="11338" width="11.69921875" style="49" bestFit="1" customWidth="1"/>
    <col min="11339" max="11339" width="12.19921875" style="49" bestFit="1" customWidth="1"/>
    <col min="11340" max="11341" width="11.69921875" style="49" bestFit="1" customWidth="1"/>
    <col min="11342" max="11342" width="14" style="49" customWidth="1"/>
    <col min="11343" max="11343" width="11.69921875" style="49" bestFit="1" customWidth="1"/>
    <col min="11344" max="11344" width="12.59765625" style="49" bestFit="1" customWidth="1"/>
    <col min="11345" max="11346" width="11.69921875" style="49" bestFit="1" customWidth="1"/>
    <col min="11347" max="11347" width="12.19921875" style="49" bestFit="1" customWidth="1"/>
    <col min="11348" max="11348" width="11.69921875" style="49" bestFit="1" customWidth="1"/>
    <col min="11349" max="11349" width="12.19921875" style="49" bestFit="1" customWidth="1"/>
    <col min="11350" max="11350" width="14.19921875" style="49" bestFit="1" customWidth="1"/>
    <col min="11351" max="11351" width="13" style="49" customWidth="1"/>
    <col min="11352" max="11352" width="12.19921875" style="49" bestFit="1" customWidth="1"/>
    <col min="11353" max="11353" width="17.5" style="49" bestFit="1" customWidth="1"/>
    <col min="11354" max="11354" width="13.3984375" style="49" customWidth="1"/>
    <col min="11355" max="11355" width="11.69921875" style="49" bestFit="1" customWidth="1"/>
    <col min="11356" max="11520" width="12.69921875" style="49"/>
    <col min="11521" max="11521" width="9.69921875" style="49" customWidth="1"/>
    <col min="11522" max="11522" width="13.5" style="49" customWidth="1"/>
    <col min="11523" max="11523" width="57.3984375" style="49" customWidth="1"/>
    <col min="11524" max="11524" width="12.59765625" style="49" bestFit="1" customWidth="1"/>
    <col min="11525" max="11525" width="12.19921875" style="49" bestFit="1" customWidth="1"/>
    <col min="11526" max="11526" width="15" style="49" bestFit="1" customWidth="1"/>
    <col min="11527" max="11527" width="12.59765625" style="49" bestFit="1" customWidth="1"/>
    <col min="11528" max="11530" width="11.69921875" style="49" bestFit="1" customWidth="1"/>
    <col min="11531" max="11531" width="12" style="49" customWidth="1"/>
    <col min="11532" max="11532" width="12.59765625" style="49" bestFit="1" customWidth="1"/>
    <col min="11533" max="11533" width="13.19921875" style="49" customWidth="1"/>
    <col min="11534" max="11534" width="11.69921875" style="49" bestFit="1" customWidth="1"/>
    <col min="11535" max="11535" width="13.09765625" style="49" customWidth="1"/>
    <col min="11536" max="11536" width="12.8984375" style="49" customWidth="1"/>
    <col min="11537" max="11537" width="11.69921875" style="49" bestFit="1" customWidth="1"/>
    <col min="11538" max="11538" width="14.19921875" style="49" customWidth="1"/>
    <col min="11539" max="11539" width="14.3984375" style="49" bestFit="1" customWidth="1"/>
    <col min="11540" max="11540" width="12.19921875" style="49" bestFit="1" customWidth="1"/>
    <col min="11541" max="11541" width="13.19921875" style="49" customWidth="1"/>
    <col min="11542" max="11542" width="12.3984375" style="49" customWidth="1"/>
    <col min="11543" max="11543" width="12.19921875" style="49" bestFit="1" customWidth="1"/>
    <col min="11544" max="11544" width="13.3984375" style="49" customWidth="1"/>
    <col min="11545" max="11545" width="12.19921875" style="49" bestFit="1" customWidth="1"/>
    <col min="11546" max="11546" width="13.09765625" style="49" customWidth="1"/>
    <col min="11547" max="11547" width="12.19921875" style="49" bestFit="1" customWidth="1"/>
    <col min="11548" max="11548" width="13.59765625" style="49" customWidth="1"/>
    <col min="11549" max="11549" width="12.69921875" style="49" customWidth="1"/>
    <col min="11550" max="11550" width="13" style="49" customWidth="1"/>
    <col min="11551" max="11551" width="12.3984375" style="49" customWidth="1"/>
    <col min="11552" max="11552" width="12.19921875" style="49" bestFit="1" customWidth="1"/>
    <col min="11553" max="11555" width="11.69921875" style="49" bestFit="1" customWidth="1"/>
    <col min="11556" max="11556" width="13.69921875" style="49" customWidth="1"/>
    <col min="11557" max="11557" width="12.69921875" style="49" customWidth="1"/>
    <col min="11558" max="11558" width="13.59765625" style="49" customWidth="1"/>
    <col min="11559" max="11559" width="12.59765625" style="49" bestFit="1" customWidth="1"/>
    <col min="11560" max="11560" width="11.69921875" style="49" bestFit="1" customWidth="1"/>
    <col min="11561" max="11561" width="12.19921875" style="49" bestFit="1" customWidth="1"/>
    <col min="11562" max="11563" width="11.69921875" style="49" bestFit="1" customWidth="1"/>
    <col min="11564" max="11565" width="12.19921875" style="49" bestFit="1" customWidth="1"/>
    <col min="11566" max="11566" width="13.69921875" style="49" customWidth="1"/>
    <col min="11567" max="11567" width="12.19921875" style="49" bestFit="1" customWidth="1"/>
    <col min="11568" max="11569" width="11.69921875" style="49" bestFit="1" customWidth="1"/>
    <col min="11570" max="11570" width="13.5" style="49" customWidth="1"/>
    <col min="11571" max="11572" width="11.69921875" style="49" bestFit="1" customWidth="1"/>
    <col min="11573" max="11573" width="12.59765625" style="49" bestFit="1" customWidth="1"/>
    <col min="11574" max="11574" width="13.59765625" style="49" customWidth="1"/>
    <col min="11575" max="11576" width="11.69921875" style="49" bestFit="1" customWidth="1"/>
    <col min="11577" max="11577" width="13.19921875" style="49" customWidth="1"/>
    <col min="11578" max="11578" width="11.69921875" style="49" bestFit="1" customWidth="1"/>
    <col min="11579" max="11579" width="12.3984375" style="49" customWidth="1"/>
    <col min="11580" max="11581" width="11.69921875" style="49" bestFit="1" customWidth="1"/>
    <col min="11582" max="11582" width="15" style="49" bestFit="1" customWidth="1"/>
    <col min="11583" max="11583" width="12.19921875" style="49" bestFit="1" customWidth="1"/>
    <col min="11584" max="11585" width="12.59765625" style="49" customWidth="1"/>
    <col min="11586" max="11586" width="13.19921875" style="49" customWidth="1"/>
    <col min="11587" max="11587" width="12.19921875" style="49" bestFit="1" customWidth="1"/>
    <col min="11588" max="11588" width="11.69921875" style="49" bestFit="1" customWidth="1"/>
    <col min="11589" max="11589" width="13.19921875" style="49" customWidth="1"/>
    <col min="11590" max="11590" width="12.19921875" style="49" bestFit="1" customWidth="1"/>
    <col min="11591" max="11591" width="13.59765625" style="49" customWidth="1"/>
    <col min="11592" max="11592" width="14.09765625" style="49" customWidth="1"/>
    <col min="11593" max="11593" width="12.19921875" style="49" bestFit="1" customWidth="1"/>
    <col min="11594" max="11594" width="11.69921875" style="49" bestFit="1" customWidth="1"/>
    <col min="11595" max="11595" width="12.19921875" style="49" bestFit="1" customWidth="1"/>
    <col min="11596" max="11597" width="11.69921875" style="49" bestFit="1" customWidth="1"/>
    <col min="11598" max="11598" width="14" style="49" customWidth="1"/>
    <col min="11599" max="11599" width="11.69921875" style="49" bestFit="1" customWidth="1"/>
    <col min="11600" max="11600" width="12.59765625" style="49" bestFit="1" customWidth="1"/>
    <col min="11601" max="11602" width="11.69921875" style="49" bestFit="1" customWidth="1"/>
    <col min="11603" max="11603" width="12.19921875" style="49" bestFit="1" customWidth="1"/>
    <col min="11604" max="11604" width="11.69921875" style="49" bestFit="1" customWidth="1"/>
    <col min="11605" max="11605" width="12.19921875" style="49" bestFit="1" customWidth="1"/>
    <col min="11606" max="11606" width="14.19921875" style="49" bestFit="1" customWidth="1"/>
    <col min="11607" max="11607" width="13" style="49" customWidth="1"/>
    <col min="11608" max="11608" width="12.19921875" style="49" bestFit="1" customWidth="1"/>
    <col min="11609" max="11609" width="17.5" style="49" bestFit="1" customWidth="1"/>
    <col min="11610" max="11610" width="13.3984375" style="49" customWidth="1"/>
    <col min="11611" max="11611" width="11.69921875" style="49" bestFit="1" customWidth="1"/>
    <col min="11612" max="11776" width="12.69921875" style="49"/>
    <col min="11777" max="11777" width="9.69921875" style="49" customWidth="1"/>
    <col min="11778" max="11778" width="13.5" style="49" customWidth="1"/>
    <col min="11779" max="11779" width="57.3984375" style="49" customWidth="1"/>
    <col min="11780" max="11780" width="12.59765625" style="49" bestFit="1" customWidth="1"/>
    <col min="11781" max="11781" width="12.19921875" style="49" bestFit="1" customWidth="1"/>
    <col min="11782" max="11782" width="15" style="49" bestFit="1" customWidth="1"/>
    <col min="11783" max="11783" width="12.59765625" style="49" bestFit="1" customWidth="1"/>
    <col min="11784" max="11786" width="11.69921875" style="49" bestFit="1" customWidth="1"/>
    <col min="11787" max="11787" width="12" style="49" customWidth="1"/>
    <col min="11788" max="11788" width="12.59765625" style="49" bestFit="1" customWidth="1"/>
    <col min="11789" max="11789" width="13.19921875" style="49" customWidth="1"/>
    <col min="11790" max="11790" width="11.69921875" style="49" bestFit="1" customWidth="1"/>
    <col min="11791" max="11791" width="13.09765625" style="49" customWidth="1"/>
    <col min="11792" max="11792" width="12.8984375" style="49" customWidth="1"/>
    <col min="11793" max="11793" width="11.69921875" style="49" bestFit="1" customWidth="1"/>
    <col min="11794" max="11794" width="14.19921875" style="49" customWidth="1"/>
    <col min="11795" max="11795" width="14.3984375" style="49" bestFit="1" customWidth="1"/>
    <col min="11796" max="11796" width="12.19921875" style="49" bestFit="1" customWidth="1"/>
    <col min="11797" max="11797" width="13.19921875" style="49" customWidth="1"/>
    <col min="11798" max="11798" width="12.3984375" style="49" customWidth="1"/>
    <col min="11799" max="11799" width="12.19921875" style="49" bestFit="1" customWidth="1"/>
    <col min="11800" max="11800" width="13.3984375" style="49" customWidth="1"/>
    <col min="11801" max="11801" width="12.19921875" style="49" bestFit="1" customWidth="1"/>
    <col min="11802" max="11802" width="13.09765625" style="49" customWidth="1"/>
    <col min="11803" max="11803" width="12.19921875" style="49" bestFit="1" customWidth="1"/>
    <col min="11804" max="11804" width="13.59765625" style="49" customWidth="1"/>
    <col min="11805" max="11805" width="12.69921875" style="49" customWidth="1"/>
    <col min="11806" max="11806" width="13" style="49" customWidth="1"/>
    <col min="11807" max="11807" width="12.3984375" style="49" customWidth="1"/>
    <col min="11808" max="11808" width="12.19921875" style="49" bestFit="1" customWidth="1"/>
    <col min="11809" max="11811" width="11.69921875" style="49" bestFit="1" customWidth="1"/>
    <col min="11812" max="11812" width="13.69921875" style="49" customWidth="1"/>
    <col min="11813" max="11813" width="12.69921875" style="49" customWidth="1"/>
    <col min="11814" max="11814" width="13.59765625" style="49" customWidth="1"/>
    <col min="11815" max="11815" width="12.59765625" style="49" bestFit="1" customWidth="1"/>
    <col min="11816" max="11816" width="11.69921875" style="49" bestFit="1" customWidth="1"/>
    <col min="11817" max="11817" width="12.19921875" style="49" bestFit="1" customWidth="1"/>
    <col min="11818" max="11819" width="11.69921875" style="49" bestFit="1" customWidth="1"/>
    <col min="11820" max="11821" width="12.19921875" style="49" bestFit="1" customWidth="1"/>
    <col min="11822" max="11822" width="13.69921875" style="49" customWidth="1"/>
    <col min="11823" max="11823" width="12.19921875" style="49" bestFit="1" customWidth="1"/>
    <col min="11824" max="11825" width="11.69921875" style="49" bestFit="1" customWidth="1"/>
    <col min="11826" max="11826" width="13.5" style="49" customWidth="1"/>
    <col min="11827" max="11828" width="11.69921875" style="49" bestFit="1" customWidth="1"/>
    <col min="11829" max="11829" width="12.59765625" style="49" bestFit="1" customWidth="1"/>
    <col min="11830" max="11830" width="13.59765625" style="49" customWidth="1"/>
    <col min="11831" max="11832" width="11.69921875" style="49" bestFit="1" customWidth="1"/>
    <col min="11833" max="11833" width="13.19921875" style="49" customWidth="1"/>
    <col min="11834" max="11834" width="11.69921875" style="49" bestFit="1" customWidth="1"/>
    <col min="11835" max="11835" width="12.3984375" style="49" customWidth="1"/>
    <col min="11836" max="11837" width="11.69921875" style="49" bestFit="1" customWidth="1"/>
    <col min="11838" max="11838" width="15" style="49" bestFit="1" customWidth="1"/>
    <col min="11839" max="11839" width="12.19921875" style="49" bestFit="1" customWidth="1"/>
    <col min="11840" max="11841" width="12.59765625" style="49" customWidth="1"/>
    <col min="11842" max="11842" width="13.19921875" style="49" customWidth="1"/>
    <col min="11843" max="11843" width="12.19921875" style="49" bestFit="1" customWidth="1"/>
    <col min="11844" max="11844" width="11.69921875" style="49" bestFit="1" customWidth="1"/>
    <col min="11845" max="11845" width="13.19921875" style="49" customWidth="1"/>
    <col min="11846" max="11846" width="12.19921875" style="49" bestFit="1" customWidth="1"/>
    <col min="11847" max="11847" width="13.59765625" style="49" customWidth="1"/>
    <col min="11848" max="11848" width="14.09765625" style="49" customWidth="1"/>
    <col min="11849" max="11849" width="12.19921875" style="49" bestFit="1" customWidth="1"/>
    <col min="11850" max="11850" width="11.69921875" style="49" bestFit="1" customWidth="1"/>
    <col min="11851" max="11851" width="12.19921875" style="49" bestFit="1" customWidth="1"/>
    <col min="11852" max="11853" width="11.69921875" style="49" bestFit="1" customWidth="1"/>
    <col min="11854" max="11854" width="14" style="49" customWidth="1"/>
    <col min="11855" max="11855" width="11.69921875" style="49" bestFit="1" customWidth="1"/>
    <col min="11856" max="11856" width="12.59765625" style="49" bestFit="1" customWidth="1"/>
    <col min="11857" max="11858" width="11.69921875" style="49" bestFit="1" customWidth="1"/>
    <col min="11859" max="11859" width="12.19921875" style="49" bestFit="1" customWidth="1"/>
    <col min="11860" max="11860" width="11.69921875" style="49" bestFit="1" customWidth="1"/>
    <col min="11861" max="11861" width="12.19921875" style="49" bestFit="1" customWidth="1"/>
    <col min="11862" max="11862" width="14.19921875" style="49" bestFit="1" customWidth="1"/>
    <col min="11863" max="11863" width="13" style="49" customWidth="1"/>
    <col min="11864" max="11864" width="12.19921875" style="49" bestFit="1" customWidth="1"/>
    <col min="11865" max="11865" width="17.5" style="49" bestFit="1" customWidth="1"/>
    <col min="11866" max="11866" width="13.3984375" style="49" customWidth="1"/>
    <col min="11867" max="11867" width="11.69921875" style="49" bestFit="1" customWidth="1"/>
    <col min="11868" max="12032" width="12.69921875" style="49"/>
    <col min="12033" max="12033" width="9.69921875" style="49" customWidth="1"/>
    <col min="12034" max="12034" width="13.5" style="49" customWidth="1"/>
    <col min="12035" max="12035" width="57.3984375" style="49" customWidth="1"/>
    <col min="12036" max="12036" width="12.59765625" style="49" bestFit="1" customWidth="1"/>
    <col min="12037" max="12037" width="12.19921875" style="49" bestFit="1" customWidth="1"/>
    <col min="12038" max="12038" width="15" style="49" bestFit="1" customWidth="1"/>
    <col min="12039" max="12039" width="12.59765625" style="49" bestFit="1" customWidth="1"/>
    <col min="12040" max="12042" width="11.69921875" style="49" bestFit="1" customWidth="1"/>
    <col min="12043" max="12043" width="12" style="49" customWidth="1"/>
    <col min="12044" max="12044" width="12.59765625" style="49" bestFit="1" customWidth="1"/>
    <col min="12045" max="12045" width="13.19921875" style="49" customWidth="1"/>
    <col min="12046" max="12046" width="11.69921875" style="49" bestFit="1" customWidth="1"/>
    <col min="12047" max="12047" width="13.09765625" style="49" customWidth="1"/>
    <col min="12048" max="12048" width="12.8984375" style="49" customWidth="1"/>
    <col min="12049" max="12049" width="11.69921875" style="49" bestFit="1" customWidth="1"/>
    <col min="12050" max="12050" width="14.19921875" style="49" customWidth="1"/>
    <col min="12051" max="12051" width="14.3984375" style="49" bestFit="1" customWidth="1"/>
    <col min="12052" max="12052" width="12.19921875" style="49" bestFit="1" customWidth="1"/>
    <col min="12053" max="12053" width="13.19921875" style="49" customWidth="1"/>
    <col min="12054" max="12054" width="12.3984375" style="49" customWidth="1"/>
    <col min="12055" max="12055" width="12.19921875" style="49" bestFit="1" customWidth="1"/>
    <col min="12056" max="12056" width="13.3984375" style="49" customWidth="1"/>
    <col min="12057" max="12057" width="12.19921875" style="49" bestFit="1" customWidth="1"/>
    <col min="12058" max="12058" width="13.09765625" style="49" customWidth="1"/>
    <col min="12059" max="12059" width="12.19921875" style="49" bestFit="1" customWidth="1"/>
    <col min="12060" max="12060" width="13.59765625" style="49" customWidth="1"/>
    <col min="12061" max="12061" width="12.69921875" style="49" customWidth="1"/>
    <col min="12062" max="12062" width="13" style="49" customWidth="1"/>
    <col min="12063" max="12063" width="12.3984375" style="49" customWidth="1"/>
    <col min="12064" max="12064" width="12.19921875" style="49" bestFit="1" customWidth="1"/>
    <col min="12065" max="12067" width="11.69921875" style="49" bestFit="1" customWidth="1"/>
    <col min="12068" max="12068" width="13.69921875" style="49" customWidth="1"/>
    <col min="12069" max="12069" width="12.69921875" style="49" customWidth="1"/>
    <col min="12070" max="12070" width="13.59765625" style="49" customWidth="1"/>
    <col min="12071" max="12071" width="12.59765625" style="49" bestFit="1" customWidth="1"/>
    <col min="12072" max="12072" width="11.69921875" style="49" bestFit="1" customWidth="1"/>
    <col min="12073" max="12073" width="12.19921875" style="49" bestFit="1" customWidth="1"/>
    <col min="12074" max="12075" width="11.69921875" style="49" bestFit="1" customWidth="1"/>
    <col min="12076" max="12077" width="12.19921875" style="49" bestFit="1" customWidth="1"/>
    <col min="12078" max="12078" width="13.69921875" style="49" customWidth="1"/>
    <col min="12079" max="12079" width="12.19921875" style="49" bestFit="1" customWidth="1"/>
    <col min="12080" max="12081" width="11.69921875" style="49" bestFit="1" customWidth="1"/>
    <col min="12082" max="12082" width="13.5" style="49" customWidth="1"/>
    <col min="12083" max="12084" width="11.69921875" style="49" bestFit="1" customWidth="1"/>
    <col min="12085" max="12085" width="12.59765625" style="49" bestFit="1" customWidth="1"/>
    <col min="12086" max="12086" width="13.59765625" style="49" customWidth="1"/>
    <col min="12087" max="12088" width="11.69921875" style="49" bestFit="1" customWidth="1"/>
    <col min="12089" max="12089" width="13.19921875" style="49" customWidth="1"/>
    <col min="12090" max="12090" width="11.69921875" style="49" bestFit="1" customWidth="1"/>
    <col min="12091" max="12091" width="12.3984375" style="49" customWidth="1"/>
    <col min="12092" max="12093" width="11.69921875" style="49" bestFit="1" customWidth="1"/>
    <col min="12094" max="12094" width="15" style="49" bestFit="1" customWidth="1"/>
    <col min="12095" max="12095" width="12.19921875" style="49" bestFit="1" customWidth="1"/>
    <col min="12096" max="12097" width="12.59765625" style="49" customWidth="1"/>
    <col min="12098" max="12098" width="13.19921875" style="49" customWidth="1"/>
    <col min="12099" max="12099" width="12.19921875" style="49" bestFit="1" customWidth="1"/>
    <col min="12100" max="12100" width="11.69921875" style="49" bestFit="1" customWidth="1"/>
    <col min="12101" max="12101" width="13.19921875" style="49" customWidth="1"/>
    <col min="12102" max="12102" width="12.19921875" style="49" bestFit="1" customWidth="1"/>
    <col min="12103" max="12103" width="13.59765625" style="49" customWidth="1"/>
    <col min="12104" max="12104" width="14.09765625" style="49" customWidth="1"/>
    <col min="12105" max="12105" width="12.19921875" style="49" bestFit="1" customWidth="1"/>
    <col min="12106" max="12106" width="11.69921875" style="49" bestFit="1" customWidth="1"/>
    <col min="12107" max="12107" width="12.19921875" style="49" bestFit="1" customWidth="1"/>
    <col min="12108" max="12109" width="11.69921875" style="49" bestFit="1" customWidth="1"/>
    <col min="12110" max="12110" width="14" style="49" customWidth="1"/>
    <col min="12111" max="12111" width="11.69921875" style="49" bestFit="1" customWidth="1"/>
    <col min="12112" max="12112" width="12.59765625" style="49" bestFit="1" customWidth="1"/>
    <col min="12113" max="12114" width="11.69921875" style="49" bestFit="1" customWidth="1"/>
    <col min="12115" max="12115" width="12.19921875" style="49" bestFit="1" customWidth="1"/>
    <col min="12116" max="12116" width="11.69921875" style="49" bestFit="1" customWidth="1"/>
    <col min="12117" max="12117" width="12.19921875" style="49" bestFit="1" customWidth="1"/>
    <col min="12118" max="12118" width="14.19921875" style="49" bestFit="1" customWidth="1"/>
    <col min="12119" max="12119" width="13" style="49" customWidth="1"/>
    <col min="12120" max="12120" width="12.19921875" style="49" bestFit="1" customWidth="1"/>
    <col min="12121" max="12121" width="17.5" style="49" bestFit="1" customWidth="1"/>
    <col min="12122" max="12122" width="13.3984375" style="49" customWidth="1"/>
    <col min="12123" max="12123" width="11.69921875" style="49" bestFit="1" customWidth="1"/>
    <col min="12124" max="12288" width="12.69921875" style="49"/>
    <col min="12289" max="12289" width="9.69921875" style="49" customWidth="1"/>
    <col min="12290" max="12290" width="13.5" style="49" customWidth="1"/>
    <col min="12291" max="12291" width="57.3984375" style="49" customWidth="1"/>
    <col min="12292" max="12292" width="12.59765625" style="49" bestFit="1" customWidth="1"/>
    <col min="12293" max="12293" width="12.19921875" style="49" bestFit="1" customWidth="1"/>
    <col min="12294" max="12294" width="15" style="49" bestFit="1" customWidth="1"/>
    <col min="12295" max="12295" width="12.59765625" style="49" bestFit="1" customWidth="1"/>
    <col min="12296" max="12298" width="11.69921875" style="49" bestFit="1" customWidth="1"/>
    <col min="12299" max="12299" width="12" style="49" customWidth="1"/>
    <col min="12300" max="12300" width="12.59765625" style="49" bestFit="1" customWidth="1"/>
    <col min="12301" max="12301" width="13.19921875" style="49" customWidth="1"/>
    <col min="12302" max="12302" width="11.69921875" style="49" bestFit="1" customWidth="1"/>
    <col min="12303" max="12303" width="13.09765625" style="49" customWidth="1"/>
    <col min="12304" max="12304" width="12.8984375" style="49" customWidth="1"/>
    <col min="12305" max="12305" width="11.69921875" style="49" bestFit="1" customWidth="1"/>
    <col min="12306" max="12306" width="14.19921875" style="49" customWidth="1"/>
    <col min="12307" max="12307" width="14.3984375" style="49" bestFit="1" customWidth="1"/>
    <col min="12308" max="12308" width="12.19921875" style="49" bestFit="1" customWidth="1"/>
    <col min="12309" max="12309" width="13.19921875" style="49" customWidth="1"/>
    <col min="12310" max="12310" width="12.3984375" style="49" customWidth="1"/>
    <col min="12311" max="12311" width="12.19921875" style="49" bestFit="1" customWidth="1"/>
    <col min="12312" max="12312" width="13.3984375" style="49" customWidth="1"/>
    <col min="12313" max="12313" width="12.19921875" style="49" bestFit="1" customWidth="1"/>
    <col min="12314" max="12314" width="13.09765625" style="49" customWidth="1"/>
    <col min="12315" max="12315" width="12.19921875" style="49" bestFit="1" customWidth="1"/>
    <col min="12316" max="12316" width="13.59765625" style="49" customWidth="1"/>
    <col min="12317" max="12317" width="12.69921875" style="49" customWidth="1"/>
    <col min="12318" max="12318" width="13" style="49" customWidth="1"/>
    <col min="12319" max="12319" width="12.3984375" style="49" customWidth="1"/>
    <col min="12320" max="12320" width="12.19921875" style="49" bestFit="1" customWidth="1"/>
    <col min="12321" max="12323" width="11.69921875" style="49" bestFit="1" customWidth="1"/>
    <col min="12324" max="12324" width="13.69921875" style="49" customWidth="1"/>
    <col min="12325" max="12325" width="12.69921875" style="49" customWidth="1"/>
    <col min="12326" max="12326" width="13.59765625" style="49" customWidth="1"/>
    <col min="12327" max="12327" width="12.59765625" style="49" bestFit="1" customWidth="1"/>
    <col min="12328" max="12328" width="11.69921875" style="49" bestFit="1" customWidth="1"/>
    <col min="12329" max="12329" width="12.19921875" style="49" bestFit="1" customWidth="1"/>
    <col min="12330" max="12331" width="11.69921875" style="49" bestFit="1" customWidth="1"/>
    <col min="12332" max="12333" width="12.19921875" style="49" bestFit="1" customWidth="1"/>
    <col min="12334" max="12334" width="13.69921875" style="49" customWidth="1"/>
    <col min="12335" max="12335" width="12.19921875" style="49" bestFit="1" customWidth="1"/>
    <col min="12336" max="12337" width="11.69921875" style="49" bestFit="1" customWidth="1"/>
    <col min="12338" max="12338" width="13.5" style="49" customWidth="1"/>
    <col min="12339" max="12340" width="11.69921875" style="49" bestFit="1" customWidth="1"/>
    <col min="12341" max="12341" width="12.59765625" style="49" bestFit="1" customWidth="1"/>
    <col min="12342" max="12342" width="13.59765625" style="49" customWidth="1"/>
    <col min="12343" max="12344" width="11.69921875" style="49" bestFit="1" customWidth="1"/>
    <col min="12345" max="12345" width="13.19921875" style="49" customWidth="1"/>
    <col min="12346" max="12346" width="11.69921875" style="49" bestFit="1" customWidth="1"/>
    <col min="12347" max="12347" width="12.3984375" style="49" customWidth="1"/>
    <col min="12348" max="12349" width="11.69921875" style="49" bestFit="1" customWidth="1"/>
    <col min="12350" max="12350" width="15" style="49" bestFit="1" customWidth="1"/>
    <col min="12351" max="12351" width="12.19921875" style="49" bestFit="1" customWidth="1"/>
    <col min="12352" max="12353" width="12.59765625" style="49" customWidth="1"/>
    <col min="12354" max="12354" width="13.19921875" style="49" customWidth="1"/>
    <col min="12355" max="12355" width="12.19921875" style="49" bestFit="1" customWidth="1"/>
    <col min="12356" max="12356" width="11.69921875" style="49" bestFit="1" customWidth="1"/>
    <col min="12357" max="12357" width="13.19921875" style="49" customWidth="1"/>
    <col min="12358" max="12358" width="12.19921875" style="49" bestFit="1" customWidth="1"/>
    <col min="12359" max="12359" width="13.59765625" style="49" customWidth="1"/>
    <col min="12360" max="12360" width="14.09765625" style="49" customWidth="1"/>
    <col min="12361" max="12361" width="12.19921875" style="49" bestFit="1" customWidth="1"/>
    <col min="12362" max="12362" width="11.69921875" style="49" bestFit="1" customWidth="1"/>
    <col min="12363" max="12363" width="12.19921875" style="49" bestFit="1" customWidth="1"/>
    <col min="12364" max="12365" width="11.69921875" style="49" bestFit="1" customWidth="1"/>
    <col min="12366" max="12366" width="14" style="49" customWidth="1"/>
    <col min="12367" max="12367" width="11.69921875" style="49" bestFit="1" customWidth="1"/>
    <col min="12368" max="12368" width="12.59765625" style="49" bestFit="1" customWidth="1"/>
    <col min="12369" max="12370" width="11.69921875" style="49" bestFit="1" customWidth="1"/>
    <col min="12371" max="12371" width="12.19921875" style="49" bestFit="1" customWidth="1"/>
    <col min="12372" max="12372" width="11.69921875" style="49" bestFit="1" customWidth="1"/>
    <col min="12373" max="12373" width="12.19921875" style="49" bestFit="1" customWidth="1"/>
    <col min="12374" max="12374" width="14.19921875" style="49" bestFit="1" customWidth="1"/>
    <col min="12375" max="12375" width="13" style="49" customWidth="1"/>
    <col min="12376" max="12376" width="12.19921875" style="49" bestFit="1" customWidth="1"/>
    <col min="12377" max="12377" width="17.5" style="49" bestFit="1" customWidth="1"/>
    <col min="12378" max="12378" width="13.3984375" style="49" customWidth="1"/>
    <col min="12379" max="12379" width="11.69921875" style="49" bestFit="1" customWidth="1"/>
    <col min="12380" max="12544" width="12.69921875" style="49"/>
    <col min="12545" max="12545" width="9.69921875" style="49" customWidth="1"/>
    <col min="12546" max="12546" width="13.5" style="49" customWidth="1"/>
    <col min="12547" max="12547" width="57.3984375" style="49" customWidth="1"/>
    <col min="12548" max="12548" width="12.59765625" style="49" bestFit="1" customWidth="1"/>
    <col min="12549" max="12549" width="12.19921875" style="49" bestFit="1" customWidth="1"/>
    <col min="12550" max="12550" width="15" style="49" bestFit="1" customWidth="1"/>
    <col min="12551" max="12551" width="12.59765625" style="49" bestFit="1" customWidth="1"/>
    <col min="12552" max="12554" width="11.69921875" style="49" bestFit="1" customWidth="1"/>
    <col min="12555" max="12555" width="12" style="49" customWidth="1"/>
    <col min="12556" max="12556" width="12.59765625" style="49" bestFit="1" customWidth="1"/>
    <col min="12557" max="12557" width="13.19921875" style="49" customWidth="1"/>
    <col min="12558" max="12558" width="11.69921875" style="49" bestFit="1" customWidth="1"/>
    <col min="12559" max="12559" width="13.09765625" style="49" customWidth="1"/>
    <col min="12560" max="12560" width="12.8984375" style="49" customWidth="1"/>
    <col min="12561" max="12561" width="11.69921875" style="49" bestFit="1" customWidth="1"/>
    <col min="12562" max="12562" width="14.19921875" style="49" customWidth="1"/>
    <col min="12563" max="12563" width="14.3984375" style="49" bestFit="1" customWidth="1"/>
    <col min="12564" max="12564" width="12.19921875" style="49" bestFit="1" customWidth="1"/>
    <col min="12565" max="12565" width="13.19921875" style="49" customWidth="1"/>
    <col min="12566" max="12566" width="12.3984375" style="49" customWidth="1"/>
    <col min="12567" max="12567" width="12.19921875" style="49" bestFit="1" customWidth="1"/>
    <col min="12568" max="12568" width="13.3984375" style="49" customWidth="1"/>
    <col min="12569" max="12569" width="12.19921875" style="49" bestFit="1" customWidth="1"/>
    <col min="12570" max="12570" width="13.09765625" style="49" customWidth="1"/>
    <col min="12571" max="12571" width="12.19921875" style="49" bestFit="1" customWidth="1"/>
    <col min="12572" max="12572" width="13.59765625" style="49" customWidth="1"/>
    <col min="12573" max="12573" width="12.69921875" style="49" customWidth="1"/>
    <col min="12574" max="12574" width="13" style="49" customWidth="1"/>
    <col min="12575" max="12575" width="12.3984375" style="49" customWidth="1"/>
    <col min="12576" max="12576" width="12.19921875" style="49" bestFit="1" customWidth="1"/>
    <col min="12577" max="12579" width="11.69921875" style="49" bestFit="1" customWidth="1"/>
    <col min="12580" max="12580" width="13.69921875" style="49" customWidth="1"/>
    <col min="12581" max="12581" width="12.69921875" style="49" customWidth="1"/>
    <col min="12582" max="12582" width="13.59765625" style="49" customWidth="1"/>
    <col min="12583" max="12583" width="12.59765625" style="49" bestFit="1" customWidth="1"/>
    <col min="12584" max="12584" width="11.69921875" style="49" bestFit="1" customWidth="1"/>
    <col min="12585" max="12585" width="12.19921875" style="49" bestFit="1" customWidth="1"/>
    <col min="12586" max="12587" width="11.69921875" style="49" bestFit="1" customWidth="1"/>
    <col min="12588" max="12589" width="12.19921875" style="49" bestFit="1" customWidth="1"/>
    <col min="12590" max="12590" width="13.69921875" style="49" customWidth="1"/>
    <col min="12591" max="12591" width="12.19921875" style="49" bestFit="1" customWidth="1"/>
    <col min="12592" max="12593" width="11.69921875" style="49" bestFit="1" customWidth="1"/>
    <col min="12594" max="12594" width="13.5" style="49" customWidth="1"/>
    <col min="12595" max="12596" width="11.69921875" style="49" bestFit="1" customWidth="1"/>
    <col min="12597" max="12597" width="12.59765625" style="49" bestFit="1" customWidth="1"/>
    <col min="12598" max="12598" width="13.59765625" style="49" customWidth="1"/>
    <col min="12599" max="12600" width="11.69921875" style="49" bestFit="1" customWidth="1"/>
    <col min="12601" max="12601" width="13.19921875" style="49" customWidth="1"/>
    <col min="12602" max="12602" width="11.69921875" style="49" bestFit="1" customWidth="1"/>
    <col min="12603" max="12603" width="12.3984375" style="49" customWidth="1"/>
    <col min="12604" max="12605" width="11.69921875" style="49" bestFit="1" customWidth="1"/>
    <col min="12606" max="12606" width="15" style="49" bestFit="1" customWidth="1"/>
    <col min="12607" max="12607" width="12.19921875" style="49" bestFit="1" customWidth="1"/>
    <col min="12608" max="12609" width="12.59765625" style="49" customWidth="1"/>
    <col min="12610" max="12610" width="13.19921875" style="49" customWidth="1"/>
    <col min="12611" max="12611" width="12.19921875" style="49" bestFit="1" customWidth="1"/>
    <col min="12612" max="12612" width="11.69921875" style="49" bestFit="1" customWidth="1"/>
    <col min="12613" max="12613" width="13.19921875" style="49" customWidth="1"/>
    <col min="12614" max="12614" width="12.19921875" style="49" bestFit="1" customWidth="1"/>
    <col min="12615" max="12615" width="13.59765625" style="49" customWidth="1"/>
    <col min="12616" max="12616" width="14.09765625" style="49" customWidth="1"/>
    <col min="12617" max="12617" width="12.19921875" style="49" bestFit="1" customWidth="1"/>
    <col min="12618" max="12618" width="11.69921875" style="49" bestFit="1" customWidth="1"/>
    <col min="12619" max="12619" width="12.19921875" style="49" bestFit="1" customWidth="1"/>
    <col min="12620" max="12621" width="11.69921875" style="49" bestFit="1" customWidth="1"/>
    <col min="12622" max="12622" width="14" style="49" customWidth="1"/>
    <col min="12623" max="12623" width="11.69921875" style="49" bestFit="1" customWidth="1"/>
    <col min="12624" max="12624" width="12.59765625" style="49" bestFit="1" customWidth="1"/>
    <col min="12625" max="12626" width="11.69921875" style="49" bestFit="1" customWidth="1"/>
    <col min="12627" max="12627" width="12.19921875" style="49" bestFit="1" customWidth="1"/>
    <col min="12628" max="12628" width="11.69921875" style="49" bestFit="1" customWidth="1"/>
    <col min="12629" max="12629" width="12.19921875" style="49" bestFit="1" customWidth="1"/>
    <col min="12630" max="12630" width="14.19921875" style="49" bestFit="1" customWidth="1"/>
    <col min="12631" max="12631" width="13" style="49" customWidth="1"/>
    <col min="12632" max="12632" width="12.19921875" style="49" bestFit="1" customWidth="1"/>
    <col min="12633" max="12633" width="17.5" style="49" bestFit="1" customWidth="1"/>
    <col min="12634" max="12634" width="13.3984375" style="49" customWidth="1"/>
    <col min="12635" max="12635" width="11.69921875" style="49" bestFit="1" customWidth="1"/>
    <col min="12636" max="12800" width="12.69921875" style="49"/>
    <col min="12801" max="12801" width="9.69921875" style="49" customWidth="1"/>
    <col min="12802" max="12802" width="13.5" style="49" customWidth="1"/>
    <col min="12803" max="12803" width="57.3984375" style="49" customWidth="1"/>
    <col min="12804" max="12804" width="12.59765625" style="49" bestFit="1" customWidth="1"/>
    <col min="12805" max="12805" width="12.19921875" style="49" bestFit="1" customWidth="1"/>
    <col min="12806" max="12806" width="15" style="49" bestFit="1" customWidth="1"/>
    <col min="12807" max="12807" width="12.59765625" style="49" bestFit="1" customWidth="1"/>
    <col min="12808" max="12810" width="11.69921875" style="49" bestFit="1" customWidth="1"/>
    <col min="12811" max="12811" width="12" style="49" customWidth="1"/>
    <col min="12812" max="12812" width="12.59765625" style="49" bestFit="1" customWidth="1"/>
    <col min="12813" max="12813" width="13.19921875" style="49" customWidth="1"/>
    <col min="12814" max="12814" width="11.69921875" style="49" bestFit="1" customWidth="1"/>
    <col min="12815" max="12815" width="13.09765625" style="49" customWidth="1"/>
    <col min="12816" max="12816" width="12.8984375" style="49" customWidth="1"/>
    <col min="12817" max="12817" width="11.69921875" style="49" bestFit="1" customWidth="1"/>
    <col min="12818" max="12818" width="14.19921875" style="49" customWidth="1"/>
    <col min="12819" max="12819" width="14.3984375" style="49" bestFit="1" customWidth="1"/>
    <col min="12820" max="12820" width="12.19921875" style="49" bestFit="1" customWidth="1"/>
    <col min="12821" max="12821" width="13.19921875" style="49" customWidth="1"/>
    <col min="12822" max="12822" width="12.3984375" style="49" customWidth="1"/>
    <col min="12823" max="12823" width="12.19921875" style="49" bestFit="1" customWidth="1"/>
    <col min="12824" max="12824" width="13.3984375" style="49" customWidth="1"/>
    <col min="12825" max="12825" width="12.19921875" style="49" bestFit="1" customWidth="1"/>
    <col min="12826" max="12826" width="13.09765625" style="49" customWidth="1"/>
    <col min="12827" max="12827" width="12.19921875" style="49" bestFit="1" customWidth="1"/>
    <col min="12828" max="12828" width="13.59765625" style="49" customWidth="1"/>
    <col min="12829" max="12829" width="12.69921875" style="49" customWidth="1"/>
    <col min="12830" max="12830" width="13" style="49" customWidth="1"/>
    <col min="12831" max="12831" width="12.3984375" style="49" customWidth="1"/>
    <col min="12832" max="12832" width="12.19921875" style="49" bestFit="1" customWidth="1"/>
    <col min="12833" max="12835" width="11.69921875" style="49" bestFit="1" customWidth="1"/>
    <col min="12836" max="12836" width="13.69921875" style="49" customWidth="1"/>
    <col min="12837" max="12837" width="12.69921875" style="49" customWidth="1"/>
    <col min="12838" max="12838" width="13.59765625" style="49" customWidth="1"/>
    <col min="12839" max="12839" width="12.59765625" style="49" bestFit="1" customWidth="1"/>
    <col min="12840" max="12840" width="11.69921875" style="49" bestFit="1" customWidth="1"/>
    <col min="12841" max="12841" width="12.19921875" style="49" bestFit="1" customWidth="1"/>
    <col min="12842" max="12843" width="11.69921875" style="49" bestFit="1" customWidth="1"/>
    <col min="12844" max="12845" width="12.19921875" style="49" bestFit="1" customWidth="1"/>
    <col min="12846" max="12846" width="13.69921875" style="49" customWidth="1"/>
    <col min="12847" max="12847" width="12.19921875" style="49" bestFit="1" customWidth="1"/>
    <col min="12848" max="12849" width="11.69921875" style="49" bestFit="1" customWidth="1"/>
    <col min="12850" max="12850" width="13.5" style="49" customWidth="1"/>
    <col min="12851" max="12852" width="11.69921875" style="49" bestFit="1" customWidth="1"/>
    <col min="12853" max="12853" width="12.59765625" style="49" bestFit="1" customWidth="1"/>
    <col min="12854" max="12854" width="13.59765625" style="49" customWidth="1"/>
    <col min="12855" max="12856" width="11.69921875" style="49" bestFit="1" customWidth="1"/>
    <col min="12857" max="12857" width="13.19921875" style="49" customWidth="1"/>
    <col min="12858" max="12858" width="11.69921875" style="49" bestFit="1" customWidth="1"/>
    <col min="12859" max="12859" width="12.3984375" style="49" customWidth="1"/>
    <col min="12860" max="12861" width="11.69921875" style="49" bestFit="1" customWidth="1"/>
    <col min="12862" max="12862" width="15" style="49" bestFit="1" customWidth="1"/>
    <col min="12863" max="12863" width="12.19921875" style="49" bestFit="1" customWidth="1"/>
    <col min="12864" max="12865" width="12.59765625" style="49" customWidth="1"/>
    <col min="12866" max="12866" width="13.19921875" style="49" customWidth="1"/>
    <col min="12867" max="12867" width="12.19921875" style="49" bestFit="1" customWidth="1"/>
    <col min="12868" max="12868" width="11.69921875" style="49" bestFit="1" customWidth="1"/>
    <col min="12869" max="12869" width="13.19921875" style="49" customWidth="1"/>
    <col min="12870" max="12870" width="12.19921875" style="49" bestFit="1" customWidth="1"/>
    <col min="12871" max="12871" width="13.59765625" style="49" customWidth="1"/>
    <col min="12872" max="12872" width="14.09765625" style="49" customWidth="1"/>
    <col min="12873" max="12873" width="12.19921875" style="49" bestFit="1" customWidth="1"/>
    <col min="12874" max="12874" width="11.69921875" style="49" bestFit="1" customWidth="1"/>
    <col min="12875" max="12875" width="12.19921875" style="49" bestFit="1" customWidth="1"/>
    <col min="12876" max="12877" width="11.69921875" style="49" bestFit="1" customWidth="1"/>
    <col min="12878" max="12878" width="14" style="49" customWidth="1"/>
    <col min="12879" max="12879" width="11.69921875" style="49" bestFit="1" customWidth="1"/>
    <col min="12880" max="12880" width="12.59765625" style="49" bestFit="1" customWidth="1"/>
    <col min="12881" max="12882" width="11.69921875" style="49" bestFit="1" customWidth="1"/>
    <col min="12883" max="12883" width="12.19921875" style="49" bestFit="1" customWidth="1"/>
    <col min="12884" max="12884" width="11.69921875" style="49" bestFit="1" customWidth="1"/>
    <col min="12885" max="12885" width="12.19921875" style="49" bestFit="1" customWidth="1"/>
    <col min="12886" max="12886" width="14.19921875" style="49" bestFit="1" customWidth="1"/>
    <col min="12887" max="12887" width="13" style="49" customWidth="1"/>
    <col min="12888" max="12888" width="12.19921875" style="49" bestFit="1" customWidth="1"/>
    <col min="12889" max="12889" width="17.5" style="49" bestFit="1" customWidth="1"/>
    <col min="12890" max="12890" width="13.3984375" style="49" customWidth="1"/>
    <col min="12891" max="12891" width="11.69921875" style="49" bestFit="1" customWidth="1"/>
    <col min="12892" max="13056" width="12.69921875" style="49"/>
    <col min="13057" max="13057" width="9.69921875" style="49" customWidth="1"/>
    <col min="13058" max="13058" width="13.5" style="49" customWidth="1"/>
    <col min="13059" max="13059" width="57.3984375" style="49" customWidth="1"/>
    <col min="13060" max="13060" width="12.59765625" style="49" bestFit="1" customWidth="1"/>
    <col min="13061" max="13061" width="12.19921875" style="49" bestFit="1" customWidth="1"/>
    <col min="13062" max="13062" width="15" style="49" bestFit="1" customWidth="1"/>
    <col min="13063" max="13063" width="12.59765625" style="49" bestFit="1" customWidth="1"/>
    <col min="13064" max="13066" width="11.69921875" style="49" bestFit="1" customWidth="1"/>
    <col min="13067" max="13067" width="12" style="49" customWidth="1"/>
    <col min="13068" max="13068" width="12.59765625" style="49" bestFit="1" customWidth="1"/>
    <col min="13069" max="13069" width="13.19921875" style="49" customWidth="1"/>
    <col min="13070" max="13070" width="11.69921875" style="49" bestFit="1" customWidth="1"/>
    <col min="13071" max="13071" width="13.09765625" style="49" customWidth="1"/>
    <col min="13072" max="13072" width="12.8984375" style="49" customWidth="1"/>
    <col min="13073" max="13073" width="11.69921875" style="49" bestFit="1" customWidth="1"/>
    <col min="13074" max="13074" width="14.19921875" style="49" customWidth="1"/>
    <col min="13075" max="13075" width="14.3984375" style="49" bestFit="1" customWidth="1"/>
    <col min="13076" max="13076" width="12.19921875" style="49" bestFit="1" customWidth="1"/>
    <col min="13077" max="13077" width="13.19921875" style="49" customWidth="1"/>
    <col min="13078" max="13078" width="12.3984375" style="49" customWidth="1"/>
    <col min="13079" max="13079" width="12.19921875" style="49" bestFit="1" customWidth="1"/>
    <col min="13080" max="13080" width="13.3984375" style="49" customWidth="1"/>
    <col min="13081" max="13081" width="12.19921875" style="49" bestFit="1" customWidth="1"/>
    <col min="13082" max="13082" width="13.09765625" style="49" customWidth="1"/>
    <col min="13083" max="13083" width="12.19921875" style="49" bestFit="1" customWidth="1"/>
    <col min="13084" max="13084" width="13.59765625" style="49" customWidth="1"/>
    <col min="13085" max="13085" width="12.69921875" style="49" customWidth="1"/>
    <col min="13086" max="13086" width="13" style="49" customWidth="1"/>
    <col min="13087" max="13087" width="12.3984375" style="49" customWidth="1"/>
    <col min="13088" max="13088" width="12.19921875" style="49" bestFit="1" customWidth="1"/>
    <col min="13089" max="13091" width="11.69921875" style="49" bestFit="1" customWidth="1"/>
    <col min="13092" max="13092" width="13.69921875" style="49" customWidth="1"/>
    <col min="13093" max="13093" width="12.69921875" style="49" customWidth="1"/>
    <col min="13094" max="13094" width="13.59765625" style="49" customWidth="1"/>
    <col min="13095" max="13095" width="12.59765625" style="49" bestFit="1" customWidth="1"/>
    <col min="13096" max="13096" width="11.69921875" style="49" bestFit="1" customWidth="1"/>
    <col min="13097" max="13097" width="12.19921875" style="49" bestFit="1" customWidth="1"/>
    <col min="13098" max="13099" width="11.69921875" style="49" bestFit="1" customWidth="1"/>
    <col min="13100" max="13101" width="12.19921875" style="49" bestFit="1" customWidth="1"/>
    <col min="13102" max="13102" width="13.69921875" style="49" customWidth="1"/>
    <col min="13103" max="13103" width="12.19921875" style="49" bestFit="1" customWidth="1"/>
    <col min="13104" max="13105" width="11.69921875" style="49" bestFit="1" customWidth="1"/>
    <col min="13106" max="13106" width="13.5" style="49" customWidth="1"/>
    <col min="13107" max="13108" width="11.69921875" style="49" bestFit="1" customWidth="1"/>
    <col min="13109" max="13109" width="12.59765625" style="49" bestFit="1" customWidth="1"/>
    <col min="13110" max="13110" width="13.59765625" style="49" customWidth="1"/>
    <col min="13111" max="13112" width="11.69921875" style="49" bestFit="1" customWidth="1"/>
    <col min="13113" max="13113" width="13.19921875" style="49" customWidth="1"/>
    <col min="13114" max="13114" width="11.69921875" style="49" bestFit="1" customWidth="1"/>
    <col min="13115" max="13115" width="12.3984375" style="49" customWidth="1"/>
    <col min="13116" max="13117" width="11.69921875" style="49" bestFit="1" customWidth="1"/>
    <col min="13118" max="13118" width="15" style="49" bestFit="1" customWidth="1"/>
    <col min="13119" max="13119" width="12.19921875" style="49" bestFit="1" customWidth="1"/>
    <col min="13120" max="13121" width="12.59765625" style="49" customWidth="1"/>
    <col min="13122" max="13122" width="13.19921875" style="49" customWidth="1"/>
    <col min="13123" max="13123" width="12.19921875" style="49" bestFit="1" customWidth="1"/>
    <col min="13124" max="13124" width="11.69921875" style="49" bestFit="1" customWidth="1"/>
    <col min="13125" max="13125" width="13.19921875" style="49" customWidth="1"/>
    <col min="13126" max="13126" width="12.19921875" style="49" bestFit="1" customWidth="1"/>
    <col min="13127" max="13127" width="13.59765625" style="49" customWidth="1"/>
    <col min="13128" max="13128" width="14.09765625" style="49" customWidth="1"/>
    <col min="13129" max="13129" width="12.19921875" style="49" bestFit="1" customWidth="1"/>
    <col min="13130" max="13130" width="11.69921875" style="49" bestFit="1" customWidth="1"/>
    <col min="13131" max="13131" width="12.19921875" style="49" bestFit="1" customWidth="1"/>
    <col min="13132" max="13133" width="11.69921875" style="49" bestFit="1" customWidth="1"/>
    <col min="13134" max="13134" width="14" style="49" customWidth="1"/>
    <col min="13135" max="13135" width="11.69921875" style="49" bestFit="1" customWidth="1"/>
    <col min="13136" max="13136" width="12.59765625" style="49" bestFit="1" customWidth="1"/>
    <col min="13137" max="13138" width="11.69921875" style="49" bestFit="1" customWidth="1"/>
    <col min="13139" max="13139" width="12.19921875" style="49" bestFit="1" customWidth="1"/>
    <col min="13140" max="13140" width="11.69921875" style="49" bestFit="1" customWidth="1"/>
    <col min="13141" max="13141" width="12.19921875" style="49" bestFit="1" customWidth="1"/>
    <col min="13142" max="13142" width="14.19921875" style="49" bestFit="1" customWidth="1"/>
    <col min="13143" max="13143" width="13" style="49" customWidth="1"/>
    <col min="13144" max="13144" width="12.19921875" style="49" bestFit="1" customWidth="1"/>
    <col min="13145" max="13145" width="17.5" style="49" bestFit="1" customWidth="1"/>
    <col min="13146" max="13146" width="13.3984375" style="49" customWidth="1"/>
    <col min="13147" max="13147" width="11.69921875" style="49" bestFit="1" customWidth="1"/>
    <col min="13148" max="13312" width="12.69921875" style="49"/>
    <col min="13313" max="13313" width="9.69921875" style="49" customWidth="1"/>
    <col min="13314" max="13314" width="13.5" style="49" customWidth="1"/>
    <col min="13315" max="13315" width="57.3984375" style="49" customWidth="1"/>
    <col min="13316" max="13316" width="12.59765625" style="49" bestFit="1" customWidth="1"/>
    <col min="13317" max="13317" width="12.19921875" style="49" bestFit="1" customWidth="1"/>
    <col min="13318" max="13318" width="15" style="49" bestFit="1" customWidth="1"/>
    <col min="13319" max="13319" width="12.59765625" style="49" bestFit="1" customWidth="1"/>
    <col min="13320" max="13322" width="11.69921875" style="49" bestFit="1" customWidth="1"/>
    <col min="13323" max="13323" width="12" style="49" customWidth="1"/>
    <col min="13324" max="13324" width="12.59765625" style="49" bestFit="1" customWidth="1"/>
    <col min="13325" max="13325" width="13.19921875" style="49" customWidth="1"/>
    <col min="13326" max="13326" width="11.69921875" style="49" bestFit="1" customWidth="1"/>
    <col min="13327" max="13327" width="13.09765625" style="49" customWidth="1"/>
    <col min="13328" max="13328" width="12.8984375" style="49" customWidth="1"/>
    <col min="13329" max="13329" width="11.69921875" style="49" bestFit="1" customWidth="1"/>
    <col min="13330" max="13330" width="14.19921875" style="49" customWidth="1"/>
    <col min="13331" max="13331" width="14.3984375" style="49" bestFit="1" customWidth="1"/>
    <col min="13332" max="13332" width="12.19921875" style="49" bestFit="1" customWidth="1"/>
    <col min="13333" max="13333" width="13.19921875" style="49" customWidth="1"/>
    <col min="13334" max="13334" width="12.3984375" style="49" customWidth="1"/>
    <col min="13335" max="13335" width="12.19921875" style="49" bestFit="1" customWidth="1"/>
    <col min="13336" max="13336" width="13.3984375" style="49" customWidth="1"/>
    <col min="13337" max="13337" width="12.19921875" style="49" bestFit="1" customWidth="1"/>
    <col min="13338" max="13338" width="13.09765625" style="49" customWidth="1"/>
    <col min="13339" max="13339" width="12.19921875" style="49" bestFit="1" customWidth="1"/>
    <col min="13340" max="13340" width="13.59765625" style="49" customWidth="1"/>
    <col min="13341" max="13341" width="12.69921875" style="49" customWidth="1"/>
    <col min="13342" max="13342" width="13" style="49" customWidth="1"/>
    <col min="13343" max="13343" width="12.3984375" style="49" customWidth="1"/>
    <col min="13344" max="13344" width="12.19921875" style="49" bestFit="1" customWidth="1"/>
    <col min="13345" max="13347" width="11.69921875" style="49" bestFit="1" customWidth="1"/>
    <col min="13348" max="13348" width="13.69921875" style="49" customWidth="1"/>
    <col min="13349" max="13349" width="12.69921875" style="49" customWidth="1"/>
    <col min="13350" max="13350" width="13.59765625" style="49" customWidth="1"/>
    <col min="13351" max="13351" width="12.59765625" style="49" bestFit="1" customWidth="1"/>
    <col min="13352" max="13352" width="11.69921875" style="49" bestFit="1" customWidth="1"/>
    <col min="13353" max="13353" width="12.19921875" style="49" bestFit="1" customWidth="1"/>
    <col min="13354" max="13355" width="11.69921875" style="49" bestFit="1" customWidth="1"/>
    <col min="13356" max="13357" width="12.19921875" style="49" bestFit="1" customWidth="1"/>
    <col min="13358" max="13358" width="13.69921875" style="49" customWidth="1"/>
    <col min="13359" max="13359" width="12.19921875" style="49" bestFit="1" customWidth="1"/>
    <col min="13360" max="13361" width="11.69921875" style="49" bestFit="1" customWidth="1"/>
    <col min="13362" max="13362" width="13.5" style="49" customWidth="1"/>
    <col min="13363" max="13364" width="11.69921875" style="49" bestFit="1" customWidth="1"/>
    <col min="13365" max="13365" width="12.59765625" style="49" bestFit="1" customWidth="1"/>
    <col min="13366" max="13366" width="13.59765625" style="49" customWidth="1"/>
    <col min="13367" max="13368" width="11.69921875" style="49" bestFit="1" customWidth="1"/>
    <col min="13369" max="13369" width="13.19921875" style="49" customWidth="1"/>
    <col min="13370" max="13370" width="11.69921875" style="49" bestFit="1" customWidth="1"/>
    <col min="13371" max="13371" width="12.3984375" style="49" customWidth="1"/>
    <col min="13372" max="13373" width="11.69921875" style="49" bestFit="1" customWidth="1"/>
    <col min="13374" max="13374" width="15" style="49" bestFit="1" customWidth="1"/>
    <col min="13375" max="13375" width="12.19921875" style="49" bestFit="1" customWidth="1"/>
    <col min="13376" max="13377" width="12.59765625" style="49" customWidth="1"/>
    <col min="13378" max="13378" width="13.19921875" style="49" customWidth="1"/>
    <col min="13379" max="13379" width="12.19921875" style="49" bestFit="1" customWidth="1"/>
    <col min="13380" max="13380" width="11.69921875" style="49" bestFit="1" customWidth="1"/>
    <col min="13381" max="13381" width="13.19921875" style="49" customWidth="1"/>
    <col min="13382" max="13382" width="12.19921875" style="49" bestFit="1" customWidth="1"/>
    <col min="13383" max="13383" width="13.59765625" style="49" customWidth="1"/>
    <col min="13384" max="13384" width="14.09765625" style="49" customWidth="1"/>
    <col min="13385" max="13385" width="12.19921875" style="49" bestFit="1" customWidth="1"/>
    <col min="13386" max="13386" width="11.69921875" style="49" bestFit="1" customWidth="1"/>
    <col min="13387" max="13387" width="12.19921875" style="49" bestFit="1" customWidth="1"/>
    <col min="13388" max="13389" width="11.69921875" style="49" bestFit="1" customWidth="1"/>
    <col min="13390" max="13390" width="14" style="49" customWidth="1"/>
    <col min="13391" max="13391" width="11.69921875" style="49" bestFit="1" customWidth="1"/>
    <col min="13392" max="13392" width="12.59765625" style="49" bestFit="1" customWidth="1"/>
    <col min="13393" max="13394" width="11.69921875" style="49" bestFit="1" customWidth="1"/>
    <col min="13395" max="13395" width="12.19921875" style="49" bestFit="1" customWidth="1"/>
    <col min="13396" max="13396" width="11.69921875" style="49" bestFit="1" customWidth="1"/>
    <col min="13397" max="13397" width="12.19921875" style="49" bestFit="1" customWidth="1"/>
    <col min="13398" max="13398" width="14.19921875" style="49" bestFit="1" customWidth="1"/>
    <col min="13399" max="13399" width="13" style="49" customWidth="1"/>
    <col min="13400" max="13400" width="12.19921875" style="49" bestFit="1" customWidth="1"/>
    <col min="13401" max="13401" width="17.5" style="49" bestFit="1" customWidth="1"/>
    <col min="13402" max="13402" width="13.3984375" style="49" customWidth="1"/>
    <col min="13403" max="13403" width="11.69921875" style="49" bestFit="1" customWidth="1"/>
    <col min="13404" max="13568" width="12.69921875" style="49"/>
    <col min="13569" max="13569" width="9.69921875" style="49" customWidth="1"/>
    <col min="13570" max="13570" width="13.5" style="49" customWidth="1"/>
    <col min="13571" max="13571" width="57.3984375" style="49" customWidth="1"/>
    <col min="13572" max="13572" width="12.59765625" style="49" bestFit="1" customWidth="1"/>
    <col min="13573" max="13573" width="12.19921875" style="49" bestFit="1" customWidth="1"/>
    <col min="13574" max="13574" width="15" style="49" bestFit="1" customWidth="1"/>
    <col min="13575" max="13575" width="12.59765625" style="49" bestFit="1" customWidth="1"/>
    <col min="13576" max="13578" width="11.69921875" style="49" bestFit="1" customWidth="1"/>
    <col min="13579" max="13579" width="12" style="49" customWidth="1"/>
    <col min="13580" max="13580" width="12.59765625" style="49" bestFit="1" customWidth="1"/>
    <col min="13581" max="13581" width="13.19921875" style="49" customWidth="1"/>
    <col min="13582" max="13582" width="11.69921875" style="49" bestFit="1" customWidth="1"/>
    <col min="13583" max="13583" width="13.09765625" style="49" customWidth="1"/>
    <col min="13584" max="13584" width="12.8984375" style="49" customWidth="1"/>
    <col min="13585" max="13585" width="11.69921875" style="49" bestFit="1" customWidth="1"/>
    <col min="13586" max="13586" width="14.19921875" style="49" customWidth="1"/>
    <col min="13587" max="13587" width="14.3984375" style="49" bestFit="1" customWidth="1"/>
    <col min="13588" max="13588" width="12.19921875" style="49" bestFit="1" customWidth="1"/>
    <col min="13589" max="13589" width="13.19921875" style="49" customWidth="1"/>
    <col min="13590" max="13590" width="12.3984375" style="49" customWidth="1"/>
    <col min="13591" max="13591" width="12.19921875" style="49" bestFit="1" customWidth="1"/>
    <col min="13592" max="13592" width="13.3984375" style="49" customWidth="1"/>
    <col min="13593" max="13593" width="12.19921875" style="49" bestFit="1" customWidth="1"/>
    <col min="13594" max="13594" width="13.09765625" style="49" customWidth="1"/>
    <col min="13595" max="13595" width="12.19921875" style="49" bestFit="1" customWidth="1"/>
    <col min="13596" max="13596" width="13.59765625" style="49" customWidth="1"/>
    <col min="13597" max="13597" width="12.69921875" style="49" customWidth="1"/>
    <col min="13598" max="13598" width="13" style="49" customWidth="1"/>
    <col min="13599" max="13599" width="12.3984375" style="49" customWidth="1"/>
    <col min="13600" max="13600" width="12.19921875" style="49" bestFit="1" customWidth="1"/>
    <col min="13601" max="13603" width="11.69921875" style="49" bestFit="1" customWidth="1"/>
    <col min="13604" max="13604" width="13.69921875" style="49" customWidth="1"/>
    <col min="13605" max="13605" width="12.69921875" style="49" customWidth="1"/>
    <col min="13606" max="13606" width="13.59765625" style="49" customWidth="1"/>
    <col min="13607" max="13607" width="12.59765625" style="49" bestFit="1" customWidth="1"/>
    <col min="13608" max="13608" width="11.69921875" style="49" bestFit="1" customWidth="1"/>
    <col min="13609" max="13609" width="12.19921875" style="49" bestFit="1" customWidth="1"/>
    <col min="13610" max="13611" width="11.69921875" style="49" bestFit="1" customWidth="1"/>
    <col min="13612" max="13613" width="12.19921875" style="49" bestFit="1" customWidth="1"/>
    <col min="13614" max="13614" width="13.69921875" style="49" customWidth="1"/>
    <col min="13615" max="13615" width="12.19921875" style="49" bestFit="1" customWidth="1"/>
    <col min="13616" max="13617" width="11.69921875" style="49" bestFit="1" customWidth="1"/>
    <col min="13618" max="13618" width="13.5" style="49" customWidth="1"/>
    <col min="13619" max="13620" width="11.69921875" style="49" bestFit="1" customWidth="1"/>
    <col min="13621" max="13621" width="12.59765625" style="49" bestFit="1" customWidth="1"/>
    <col min="13622" max="13622" width="13.59765625" style="49" customWidth="1"/>
    <col min="13623" max="13624" width="11.69921875" style="49" bestFit="1" customWidth="1"/>
    <col min="13625" max="13625" width="13.19921875" style="49" customWidth="1"/>
    <col min="13626" max="13626" width="11.69921875" style="49" bestFit="1" customWidth="1"/>
    <col min="13627" max="13627" width="12.3984375" style="49" customWidth="1"/>
    <col min="13628" max="13629" width="11.69921875" style="49" bestFit="1" customWidth="1"/>
    <col min="13630" max="13630" width="15" style="49" bestFit="1" customWidth="1"/>
    <col min="13631" max="13631" width="12.19921875" style="49" bestFit="1" customWidth="1"/>
    <col min="13632" max="13633" width="12.59765625" style="49" customWidth="1"/>
    <col min="13634" max="13634" width="13.19921875" style="49" customWidth="1"/>
    <col min="13635" max="13635" width="12.19921875" style="49" bestFit="1" customWidth="1"/>
    <col min="13636" max="13636" width="11.69921875" style="49" bestFit="1" customWidth="1"/>
    <col min="13637" max="13637" width="13.19921875" style="49" customWidth="1"/>
    <col min="13638" max="13638" width="12.19921875" style="49" bestFit="1" customWidth="1"/>
    <col min="13639" max="13639" width="13.59765625" style="49" customWidth="1"/>
    <col min="13640" max="13640" width="14.09765625" style="49" customWidth="1"/>
    <col min="13641" max="13641" width="12.19921875" style="49" bestFit="1" customWidth="1"/>
    <col min="13642" max="13642" width="11.69921875" style="49" bestFit="1" customWidth="1"/>
    <col min="13643" max="13643" width="12.19921875" style="49" bestFit="1" customWidth="1"/>
    <col min="13644" max="13645" width="11.69921875" style="49" bestFit="1" customWidth="1"/>
    <col min="13646" max="13646" width="14" style="49" customWidth="1"/>
    <col min="13647" max="13647" width="11.69921875" style="49" bestFit="1" customWidth="1"/>
    <col min="13648" max="13648" width="12.59765625" style="49" bestFit="1" customWidth="1"/>
    <col min="13649" max="13650" width="11.69921875" style="49" bestFit="1" customWidth="1"/>
    <col min="13651" max="13651" width="12.19921875" style="49" bestFit="1" customWidth="1"/>
    <col min="13652" max="13652" width="11.69921875" style="49" bestFit="1" customWidth="1"/>
    <col min="13653" max="13653" width="12.19921875" style="49" bestFit="1" customWidth="1"/>
    <col min="13654" max="13654" width="14.19921875" style="49" bestFit="1" customWidth="1"/>
    <col min="13655" max="13655" width="13" style="49" customWidth="1"/>
    <col min="13656" max="13656" width="12.19921875" style="49" bestFit="1" customWidth="1"/>
    <col min="13657" max="13657" width="17.5" style="49" bestFit="1" customWidth="1"/>
    <col min="13658" max="13658" width="13.3984375" style="49" customWidth="1"/>
    <col min="13659" max="13659" width="11.69921875" style="49" bestFit="1" customWidth="1"/>
    <col min="13660" max="13824" width="12.69921875" style="49"/>
    <col min="13825" max="13825" width="9.69921875" style="49" customWidth="1"/>
    <col min="13826" max="13826" width="13.5" style="49" customWidth="1"/>
    <col min="13827" max="13827" width="57.3984375" style="49" customWidth="1"/>
    <col min="13828" max="13828" width="12.59765625" style="49" bestFit="1" customWidth="1"/>
    <col min="13829" max="13829" width="12.19921875" style="49" bestFit="1" customWidth="1"/>
    <col min="13830" max="13830" width="15" style="49" bestFit="1" customWidth="1"/>
    <col min="13831" max="13831" width="12.59765625" style="49" bestFit="1" customWidth="1"/>
    <col min="13832" max="13834" width="11.69921875" style="49" bestFit="1" customWidth="1"/>
    <col min="13835" max="13835" width="12" style="49" customWidth="1"/>
    <col min="13836" max="13836" width="12.59765625" style="49" bestFit="1" customWidth="1"/>
    <col min="13837" max="13837" width="13.19921875" style="49" customWidth="1"/>
    <col min="13838" max="13838" width="11.69921875" style="49" bestFit="1" customWidth="1"/>
    <col min="13839" max="13839" width="13.09765625" style="49" customWidth="1"/>
    <col min="13840" max="13840" width="12.8984375" style="49" customWidth="1"/>
    <col min="13841" max="13841" width="11.69921875" style="49" bestFit="1" customWidth="1"/>
    <col min="13842" max="13842" width="14.19921875" style="49" customWidth="1"/>
    <col min="13843" max="13843" width="14.3984375" style="49" bestFit="1" customWidth="1"/>
    <col min="13844" max="13844" width="12.19921875" style="49" bestFit="1" customWidth="1"/>
    <col min="13845" max="13845" width="13.19921875" style="49" customWidth="1"/>
    <col min="13846" max="13846" width="12.3984375" style="49" customWidth="1"/>
    <col min="13847" max="13847" width="12.19921875" style="49" bestFit="1" customWidth="1"/>
    <col min="13848" max="13848" width="13.3984375" style="49" customWidth="1"/>
    <col min="13849" max="13849" width="12.19921875" style="49" bestFit="1" customWidth="1"/>
    <col min="13850" max="13850" width="13.09765625" style="49" customWidth="1"/>
    <col min="13851" max="13851" width="12.19921875" style="49" bestFit="1" customWidth="1"/>
    <col min="13852" max="13852" width="13.59765625" style="49" customWidth="1"/>
    <col min="13853" max="13853" width="12.69921875" style="49" customWidth="1"/>
    <col min="13854" max="13854" width="13" style="49" customWidth="1"/>
    <col min="13855" max="13855" width="12.3984375" style="49" customWidth="1"/>
    <col min="13856" max="13856" width="12.19921875" style="49" bestFit="1" customWidth="1"/>
    <col min="13857" max="13859" width="11.69921875" style="49" bestFit="1" customWidth="1"/>
    <col min="13860" max="13860" width="13.69921875" style="49" customWidth="1"/>
    <col min="13861" max="13861" width="12.69921875" style="49" customWidth="1"/>
    <col min="13862" max="13862" width="13.59765625" style="49" customWidth="1"/>
    <col min="13863" max="13863" width="12.59765625" style="49" bestFit="1" customWidth="1"/>
    <col min="13864" max="13864" width="11.69921875" style="49" bestFit="1" customWidth="1"/>
    <col min="13865" max="13865" width="12.19921875" style="49" bestFit="1" customWidth="1"/>
    <col min="13866" max="13867" width="11.69921875" style="49" bestFit="1" customWidth="1"/>
    <col min="13868" max="13869" width="12.19921875" style="49" bestFit="1" customWidth="1"/>
    <col min="13870" max="13870" width="13.69921875" style="49" customWidth="1"/>
    <col min="13871" max="13871" width="12.19921875" style="49" bestFit="1" customWidth="1"/>
    <col min="13872" max="13873" width="11.69921875" style="49" bestFit="1" customWidth="1"/>
    <col min="13874" max="13874" width="13.5" style="49" customWidth="1"/>
    <col min="13875" max="13876" width="11.69921875" style="49" bestFit="1" customWidth="1"/>
    <col min="13877" max="13877" width="12.59765625" style="49" bestFit="1" customWidth="1"/>
    <col min="13878" max="13878" width="13.59765625" style="49" customWidth="1"/>
    <col min="13879" max="13880" width="11.69921875" style="49" bestFit="1" customWidth="1"/>
    <col min="13881" max="13881" width="13.19921875" style="49" customWidth="1"/>
    <col min="13882" max="13882" width="11.69921875" style="49" bestFit="1" customWidth="1"/>
    <col min="13883" max="13883" width="12.3984375" style="49" customWidth="1"/>
    <col min="13884" max="13885" width="11.69921875" style="49" bestFit="1" customWidth="1"/>
    <col min="13886" max="13886" width="15" style="49" bestFit="1" customWidth="1"/>
    <col min="13887" max="13887" width="12.19921875" style="49" bestFit="1" customWidth="1"/>
    <col min="13888" max="13889" width="12.59765625" style="49" customWidth="1"/>
    <col min="13890" max="13890" width="13.19921875" style="49" customWidth="1"/>
    <col min="13891" max="13891" width="12.19921875" style="49" bestFit="1" customWidth="1"/>
    <col min="13892" max="13892" width="11.69921875" style="49" bestFit="1" customWidth="1"/>
    <col min="13893" max="13893" width="13.19921875" style="49" customWidth="1"/>
    <col min="13894" max="13894" width="12.19921875" style="49" bestFit="1" customWidth="1"/>
    <col min="13895" max="13895" width="13.59765625" style="49" customWidth="1"/>
    <col min="13896" max="13896" width="14.09765625" style="49" customWidth="1"/>
    <col min="13897" max="13897" width="12.19921875" style="49" bestFit="1" customWidth="1"/>
    <col min="13898" max="13898" width="11.69921875" style="49" bestFit="1" customWidth="1"/>
    <col min="13899" max="13899" width="12.19921875" style="49" bestFit="1" customWidth="1"/>
    <col min="13900" max="13901" width="11.69921875" style="49" bestFit="1" customWidth="1"/>
    <col min="13902" max="13902" width="14" style="49" customWidth="1"/>
    <col min="13903" max="13903" width="11.69921875" style="49" bestFit="1" customWidth="1"/>
    <col min="13904" max="13904" width="12.59765625" style="49" bestFit="1" customWidth="1"/>
    <col min="13905" max="13906" width="11.69921875" style="49" bestFit="1" customWidth="1"/>
    <col min="13907" max="13907" width="12.19921875" style="49" bestFit="1" customWidth="1"/>
    <col min="13908" max="13908" width="11.69921875" style="49" bestFit="1" customWidth="1"/>
    <col min="13909" max="13909" width="12.19921875" style="49" bestFit="1" customWidth="1"/>
    <col min="13910" max="13910" width="14.19921875" style="49" bestFit="1" customWidth="1"/>
    <col min="13911" max="13911" width="13" style="49" customWidth="1"/>
    <col min="13912" max="13912" width="12.19921875" style="49" bestFit="1" customWidth="1"/>
    <col min="13913" max="13913" width="17.5" style="49" bestFit="1" customWidth="1"/>
    <col min="13914" max="13914" width="13.3984375" style="49" customWidth="1"/>
    <col min="13915" max="13915" width="11.69921875" style="49" bestFit="1" customWidth="1"/>
    <col min="13916" max="14080" width="12.69921875" style="49"/>
    <col min="14081" max="14081" width="9.69921875" style="49" customWidth="1"/>
    <col min="14082" max="14082" width="13.5" style="49" customWidth="1"/>
    <col min="14083" max="14083" width="57.3984375" style="49" customWidth="1"/>
    <col min="14084" max="14084" width="12.59765625" style="49" bestFit="1" customWidth="1"/>
    <col min="14085" max="14085" width="12.19921875" style="49" bestFit="1" customWidth="1"/>
    <col min="14086" max="14086" width="15" style="49" bestFit="1" customWidth="1"/>
    <col min="14087" max="14087" width="12.59765625" style="49" bestFit="1" customWidth="1"/>
    <col min="14088" max="14090" width="11.69921875" style="49" bestFit="1" customWidth="1"/>
    <col min="14091" max="14091" width="12" style="49" customWidth="1"/>
    <col min="14092" max="14092" width="12.59765625" style="49" bestFit="1" customWidth="1"/>
    <col min="14093" max="14093" width="13.19921875" style="49" customWidth="1"/>
    <col min="14094" max="14094" width="11.69921875" style="49" bestFit="1" customWidth="1"/>
    <col min="14095" max="14095" width="13.09765625" style="49" customWidth="1"/>
    <col min="14096" max="14096" width="12.8984375" style="49" customWidth="1"/>
    <col min="14097" max="14097" width="11.69921875" style="49" bestFit="1" customWidth="1"/>
    <col min="14098" max="14098" width="14.19921875" style="49" customWidth="1"/>
    <col min="14099" max="14099" width="14.3984375" style="49" bestFit="1" customWidth="1"/>
    <col min="14100" max="14100" width="12.19921875" style="49" bestFit="1" customWidth="1"/>
    <col min="14101" max="14101" width="13.19921875" style="49" customWidth="1"/>
    <col min="14102" max="14102" width="12.3984375" style="49" customWidth="1"/>
    <col min="14103" max="14103" width="12.19921875" style="49" bestFit="1" customWidth="1"/>
    <col min="14104" max="14104" width="13.3984375" style="49" customWidth="1"/>
    <col min="14105" max="14105" width="12.19921875" style="49" bestFit="1" customWidth="1"/>
    <col min="14106" max="14106" width="13.09765625" style="49" customWidth="1"/>
    <col min="14107" max="14107" width="12.19921875" style="49" bestFit="1" customWidth="1"/>
    <col min="14108" max="14108" width="13.59765625" style="49" customWidth="1"/>
    <col min="14109" max="14109" width="12.69921875" style="49" customWidth="1"/>
    <col min="14110" max="14110" width="13" style="49" customWidth="1"/>
    <col min="14111" max="14111" width="12.3984375" style="49" customWidth="1"/>
    <col min="14112" max="14112" width="12.19921875" style="49" bestFit="1" customWidth="1"/>
    <col min="14113" max="14115" width="11.69921875" style="49" bestFit="1" customWidth="1"/>
    <col min="14116" max="14116" width="13.69921875" style="49" customWidth="1"/>
    <col min="14117" max="14117" width="12.69921875" style="49" customWidth="1"/>
    <col min="14118" max="14118" width="13.59765625" style="49" customWidth="1"/>
    <col min="14119" max="14119" width="12.59765625" style="49" bestFit="1" customWidth="1"/>
    <col min="14120" max="14120" width="11.69921875" style="49" bestFit="1" customWidth="1"/>
    <col min="14121" max="14121" width="12.19921875" style="49" bestFit="1" customWidth="1"/>
    <col min="14122" max="14123" width="11.69921875" style="49" bestFit="1" customWidth="1"/>
    <col min="14124" max="14125" width="12.19921875" style="49" bestFit="1" customWidth="1"/>
    <col min="14126" max="14126" width="13.69921875" style="49" customWidth="1"/>
    <col min="14127" max="14127" width="12.19921875" style="49" bestFit="1" customWidth="1"/>
    <col min="14128" max="14129" width="11.69921875" style="49" bestFit="1" customWidth="1"/>
    <col min="14130" max="14130" width="13.5" style="49" customWidth="1"/>
    <col min="14131" max="14132" width="11.69921875" style="49" bestFit="1" customWidth="1"/>
    <col min="14133" max="14133" width="12.59765625" style="49" bestFit="1" customWidth="1"/>
    <col min="14134" max="14134" width="13.59765625" style="49" customWidth="1"/>
    <col min="14135" max="14136" width="11.69921875" style="49" bestFit="1" customWidth="1"/>
    <col min="14137" max="14137" width="13.19921875" style="49" customWidth="1"/>
    <col min="14138" max="14138" width="11.69921875" style="49" bestFit="1" customWidth="1"/>
    <col min="14139" max="14139" width="12.3984375" style="49" customWidth="1"/>
    <col min="14140" max="14141" width="11.69921875" style="49" bestFit="1" customWidth="1"/>
    <col min="14142" max="14142" width="15" style="49" bestFit="1" customWidth="1"/>
    <col min="14143" max="14143" width="12.19921875" style="49" bestFit="1" customWidth="1"/>
    <col min="14144" max="14145" width="12.59765625" style="49" customWidth="1"/>
    <col min="14146" max="14146" width="13.19921875" style="49" customWidth="1"/>
    <col min="14147" max="14147" width="12.19921875" style="49" bestFit="1" customWidth="1"/>
    <col min="14148" max="14148" width="11.69921875" style="49" bestFit="1" customWidth="1"/>
    <col min="14149" max="14149" width="13.19921875" style="49" customWidth="1"/>
    <col min="14150" max="14150" width="12.19921875" style="49" bestFit="1" customWidth="1"/>
    <col min="14151" max="14151" width="13.59765625" style="49" customWidth="1"/>
    <col min="14152" max="14152" width="14.09765625" style="49" customWidth="1"/>
    <col min="14153" max="14153" width="12.19921875" style="49" bestFit="1" customWidth="1"/>
    <col min="14154" max="14154" width="11.69921875" style="49" bestFit="1" customWidth="1"/>
    <col min="14155" max="14155" width="12.19921875" style="49" bestFit="1" customWidth="1"/>
    <col min="14156" max="14157" width="11.69921875" style="49" bestFit="1" customWidth="1"/>
    <col min="14158" max="14158" width="14" style="49" customWidth="1"/>
    <col min="14159" max="14159" width="11.69921875" style="49" bestFit="1" customWidth="1"/>
    <col min="14160" max="14160" width="12.59765625" style="49" bestFit="1" customWidth="1"/>
    <col min="14161" max="14162" width="11.69921875" style="49" bestFit="1" customWidth="1"/>
    <col min="14163" max="14163" width="12.19921875" style="49" bestFit="1" customWidth="1"/>
    <col min="14164" max="14164" width="11.69921875" style="49" bestFit="1" customWidth="1"/>
    <col min="14165" max="14165" width="12.19921875" style="49" bestFit="1" customWidth="1"/>
    <col min="14166" max="14166" width="14.19921875" style="49" bestFit="1" customWidth="1"/>
    <col min="14167" max="14167" width="13" style="49" customWidth="1"/>
    <col min="14168" max="14168" width="12.19921875" style="49" bestFit="1" customWidth="1"/>
    <col min="14169" max="14169" width="17.5" style="49" bestFit="1" customWidth="1"/>
    <col min="14170" max="14170" width="13.3984375" style="49" customWidth="1"/>
    <col min="14171" max="14171" width="11.69921875" style="49" bestFit="1" customWidth="1"/>
    <col min="14172" max="14336" width="12.69921875" style="49"/>
    <col min="14337" max="14337" width="9.69921875" style="49" customWidth="1"/>
    <col min="14338" max="14338" width="13.5" style="49" customWidth="1"/>
    <col min="14339" max="14339" width="57.3984375" style="49" customWidth="1"/>
    <col min="14340" max="14340" width="12.59765625" style="49" bestFit="1" customWidth="1"/>
    <col min="14341" max="14341" width="12.19921875" style="49" bestFit="1" customWidth="1"/>
    <col min="14342" max="14342" width="15" style="49" bestFit="1" customWidth="1"/>
    <col min="14343" max="14343" width="12.59765625" style="49" bestFit="1" customWidth="1"/>
    <col min="14344" max="14346" width="11.69921875" style="49" bestFit="1" customWidth="1"/>
    <col min="14347" max="14347" width="12" style="49" customWidth="1"/>
    <col min="14348" max="14348" width="12.59765625" style="49" bestFit="1" customWidth="1"/>
    <col min="14349" max="14349" width="13.19921875" style="49" customWidth="1"/>
    <col min="14350" max="14350" width="11.69921875" style="49" bestFit="1" customWidth="1"/>
    <col min="14351" max="14351" width="13.09765625" style="49" customWidth="1"/>
    <col min="14352" max="14352" width="12.8984375" style="49" customWidth="1"/>
    <col min="14353" max="14353" width="11.69921875" style="49" bestFit="1" customWidth="1"/>
    <col min="14354" max="14354" width="14.19921875" style="49" customWidth="1"/>
    <col min="14355" max="14355" width="14.3984375" style="49" bestFit="1" customWidth="1"/>
    <col min="14356" max="14356" width="12.19921875" style="49" bestFit="1" customWidth="1"/>
    <col min="14357" max="14357" width="13.19921875" style="49" customWidth="1"/>
    <col min="14358" max="14358" width="12.3984375" style="49" customWidth="1"/>
    <col min="14359" max="14359" width="12.19921875" style="49" bestFit="1" customWidth="1"/>
    <col min="14360" max="14360" width="13.3984375" style="49" customWidth="1"/>
    <col min="14361" max="14361" width="12.19921875" style="49" bestFit="1" customWidth="1"/>
    <col min="14362" max="14362" width="13.09765625" style="49" customWidth="1"/>
    <col min="14363" max="14363" width="12.19921875" style="49" bestFit="1" customWidth="1"/>
    <col min="14364" max="14364" width="13.59765625" style="49" customWidth="1"/>
    <col min="14365" max="14365" width="12.69921875" style="49" customWidth="1"/>
    <col min="14366" max="14366" width="13" style="49" customWidth="1"/>
    <col min="14367" max="14367" width="12.3984375" style="49" customWidth="1"/>
    <col min="14368" max="14368" width="12.19921875" style="49" bestFit="1" customWidth="1"/>
    <col min="14369" max="14371" width="11.69921875" style="49" bestFit="1" customWidth="1"/>
    <col min="14372" max="14372" width="13.69921875" style="49" customWidth="1"/>
    <col min="14373" max="14373" width="12.69921875" style="49" customWidth="1"/>
    <col min="14374" max="14374" width="13.59765625" style="49" customWidth="1"/>
    <col min="14375" max="14375" width="12.59765625" style="49" bestFit="1" customWidth="1"/>
    <col min="14376" max="14376" width="11.69921875" style="49" bestFit="1" customWidth="1"/>
    <col min="14377" max="14377" width="12.19921875" style="49" bestFit="1" customWidth="1"/>
    <col min="14378" max="14379" width="11.69921875" style="49" bestFit="1" customWidth="1"/>
    <col min="14380" max="14381" width="12.19921875" style="49" bestFit="1" customWidth="1"/>
    <col min="14382" max="14382" width="13.69921875" style="49" customWidth="1"/>
    <col min="14383" max="14383" width="12.19921875" style="49" bestFit="1" customWidth="1"/>
    <col min="14384" max="14385" width="11.69921875" style="49" bestFit="1" customWidth="1"/>
    <col min="14386" max="14386" width="13.5" style="49" customWidth="1"/>
    <col min="14387" max="14388" width="11.69921875" style="49" bestFit="1" customWidth="1"/>
    <col min="14389" max="14389" width="12.59765625" style="49" bestFit="1" customWidth="1"/>
    <col min="14390" max="14390" width="13.59765625" style="49" customWidth="1"/>
    <col min="14391" max="14392" width="11.69921875" style="49" bestFit="1" customWidth="1"/>
    <col min="14393" max="14393" width="13.19921875" style="49" customWidth="1"/>
    <col min="14394" max="14394" width="11.69921875" style="49" bestFit="1" customWidth="1"/>
    <col min="14395" max="14395" width="12.3984375" style="49" customWidth="1"/>
    <col min="14396" max="14397" width="11.69921875" style="49" bestFit="1" customWidth="1"/>
    <col min="14398" max="14398" width="15" style="49" bestFit="1" customWidth="1"/>
    <col min="14399" max="14399" width="12.19921875" style="49" bestFit="1" customWidth="1"/>
    <col min="14400" max="14401" width="12.59765625" style="49" customWidth="1"/>
    <col min="14402" max="14402" width="13.19921875" style="49" customWidth="1"/>
    <col min="14403" max="14403" width="12.19921875" style="49" bestFit="1" customWidth="1"/>
    <col min="14404" max="14404" width="11.69921875" style="49" bestFit="1" customWidth="1"/>
    <col min="14405" max="14405" width="13.19921875" style="49" customWidth="1"/>
    <col min="14406" max="14406" width="12.19921875" style="49" bestFit="1" customWidth="1"/>
    <col min="14407" max="14407" width="13.59765625" style="49" customWidth="1"/>
    <col min="14408" max="14408" width="14.09765625" style="49" customWidth="1"/>
    <col min="14409" max="14409" width="12.19921875" style="49" bestFit="1" customWidth="1"/>
    <col min="14410" max="14410" width="11.69921875" style="49" bestFit="1" customWidth="1"/>
    <col min="14411" max="14411" width="12.19921875" style="49" bestFit="1" customWidth="1"/>
    <col min="14412" max="14413" width="11.69921875" style="49" bestFit="1" customWidth="1"/>
    <col min="14414" max="14414" width="14" style="49" customWidth="1"/>
    <col min="14415" max="14415" width="11.69921875" style="49" bestFit="1" customWidth="1"/>
    <col min="14416" max="14416" width="12.59765625" style="49" bestFit="1" customWidth="1"/>
    <col min="14417" max="14418" width="11.69921875" style="49" bestFit="1" customWidth="1"/>
    <col min="14419" max="14419" width="12.19921875" style="49" bestFit="1" customWidth="1"/>
    <col min="14420" max="14420" width="11.69921875" style="49" bestFit="1" customWidth="1"/>
    <col min="14421" max="14421" width="12.19921875" style="49" bestFit="1" customWidth="1"/>
    <col min="14422" max="14422" width="14.19921875" style="49" bestFit="1" customWidth="1"/>
    <col min="14423" max="14423" width="13" style="49" customWidth="1"/>
    <col min="14424" max="14424" width="12.19921875" style="49" bestFit="1" customWidth="1"/>
    <col min="14425" max="14425" width="17.5" style="49" bestFit="1" customWidth="1"/>
    <col min="14426" max="14426" width="13.3984375" style="49" customWidth="1"/>
    <col min="14427" max="14427" width="11.69921875" style="49" bestFit="1" customWidth="1"/>
    <col min="14428" max="14592" width="12.69921875" style="49"/>
    <col min="14593" max="14593" width="9.69921875" style="49" customWidth="1"/>
    <col min="14594" max="14594" width="13.5" style="49" customWidth="1"/>
    <col min="14595" max="14595" width="57.3984375" style="49" customWidth="1"/>
    <col min="14596" max="14596" width="12.59765625" style="49" bestFit="1" customWidth="1"/>
    <col min="14597" max="14597" width="12.19921875" style="49" bestFit="1" customWidth="1"/>
    <col min="14598" max="14598" width="15" style="49" bestFit="1" customWidth="1"/>
    <col min="14599" max="14599" width="12.59765625" style="49" bestFit="1" customWidth="1"/>
    <col min="14600" max="14602" width="11.69921875" style="49" bestFit="1" customWidth="1"/>
    <col min="14603" max="14603" width="12" style="49" customWidth="1"/>
    <col min="14604" max="14604" width="12.59765625" style="49" bestFit="1" customWidth="1"/>
    <col min="14605" max="14605" width="13.19921875" style="49" customWidth="1"/>
    <col min="14606" max="14606" width="11.69921875" style="49" bestFit="1" customWidth="1"/>
    <col min="14607" max="14607" width="13.09765625" style="49" customWidth="1"/>
    <col min="14608" max="14608" width="12.8984375" style="49" customWidth="1"/>
    <col min="14609" max="14609" width="11.69921875" style="49" bestFit="1" customWidth="1"/>
    <col min="14610" max="14610" width="14.19921875" style="49" customWidth="1"/>
    <col min="14611" max="14611" width="14.3984375" style="49" bestFit="1" customWidth="1"/>
    <col min="14612" max="14612" width="12.19921875" style="49" bestFit="1" customWidth="1"/>
    <col min="14613" max="14613" width="13.19921875" style="49" customWidth="1"/>
    <col min="14614" max="14614" width="12.3984375" style="49" customWidth="1"/>
    <col min="14615" max="14615" width="12.19921875" style="49" bestFit="1" customWidth="1"/>
    <col min="14616" max="14616" width="13.3984375" style="49" customWidth="1"/>
    <col min="14617" max="14617" width="12.19921875" style="49" bestFit="1" customWidth="1"/>
    <col min="14618" max="14618" width="13.09765625" style="49" customWidth="1"/>
    <col min="14619" max="14619" width="12.19921875" style="49" bestFit="1" customWidth="1"/>
    <col min="14620" max="14620" width="13.59765625" style="49" customWidth="1"/>
    <col min="14621" max="14621" width="12.69921875" style="49" customWidth="1"/>
    <col min="14622" max="14622" width="13" style="49" customWidth="1"/>
    <col min="14623" max="14623" width="12.3984375" style="49" customWidth="1"/>
    <col min="14624" max="14624" width="12.19921875" style="49" bestFit="1" customWidth="1"/>
    <col min="14625" max="14627" width="11.69921875" style="49" bestFit="1" customWidth="1"/>
    <col min="14628" max="14628" width="13.69921875" style="49" customWidth="1"/>
    <col min="14629" max="14629" width="12.69921875" style="49" customWidth="1"/>
    <col min="14630" max="14630" width="13.59765625" style="49" customWidth="1"/>
    <col min="14631" max="14631" width="12.59765625" style="49" bestFit="1" customWidth="1"/>
    <col min="14632" max="14632" width="11.69921875" style="49" bestFit="1" customWidth="1"/>
    <col min="14633" max="14633" width="12.19921875" style="49" bestFit="1" customWidth="1"/>
    <col min="14634" max="14635" width="11.69921875" style="49" bestFit="1" customWidth="1"/>
    <col min="14636" max="14637" width="12.19921875" style="49" bestFit="1" customWidth="1"/>
    <col min="14638" max="14638" width="13.69921875" style="49" customWidth="1"/>
    <col min="14639" max="14639" width="12.19921875" style="49" bestFit="1" customWidth="1"/>
    <col min="14640" max="14641" width="11.69921875" style="49" bestFit="1" customWidth="1"/>
    <col min="14642" max="14642" width="13.5" style="49" customWidth="1"/>
    <col min="14643" max="14644" width="11.69921875" style="49" bestFit="1" customWidth="1"/>
    <col min="14645" max="14645" width="12.59765625" style="49" bestFit="1" customWidth="1"/>
    <col min="14646" max="14646" width="13.59765625" style="49" customWidth="1"/>
    <col min="14647" max="14648" width="11.69921875" style="49" bestFit="1" customWidth="1"/>
    <col min="14649" max="14649" width="13.19921875" style="49" customWidth="1"/>
    <col min="14650" max="14650" width="11.69921875" style="49" bestFit="1" customWidth="1"/>
    <col min="14651" max="14651" width="12.3984375" style="49" customWidth="1"/>
    <col min="14652" max="14653" width="11.69921875" style="49" bestFit="1" customWidth="1"/>
    <col min="14654" max="14654" width="15" style="49" bestFit="1" customWidth="1"/>
    <col min="14655" max="14655" width="12.19921875" style="49" bestFit="1" customWidth="1"/>
    <col min="14656" max="14657" width="12.59765625" style="49" customWidth="1"/>
    <col min="14658" max="14658" width="13.19921875" style="49" customWidth="1"/>
    <col min="14659" max="14659" width="12.19921875" style="49" bestFit="1" customWidth="1"/>
    <col min="14660" max="14660" width="11.69921875" style="49" bestFit="1" customWidth="1"/>
    <col min="14661" max="14661" width="13.19921875" style="49" customWidth="1"/>
    <col min="14662" max="14662" width="12.19921875" style="49" bestFit="1" customWidth="1"/>
    <col min="14663" max="14663" width="13.59765625" style="49" customWidth="1"/>
    <col min="14664" max="14664" width="14.09765625" style="49" customWidth="1"/>
    <col min="14665" max="14665" width="12.19921875" style="49" bestFit="1" customWidth="1"/>
    <col min="14666" max="14666" width="11.69921875" style="49" bestFit="1" customWidth="1"/>
    <col min="14667" max="14667" width="12.19921875" style="49" bestFit="1" customWidth="1"/>
    <col min="14668" max="14669" width="11.69921875" style="49" bestFit="1" customWidth="1"/>
    <col min="14670" max="14670" width="14" style="49" customWidth="1"/>
    <col min="14671" max="14671" width="11.69921875" style="49" bestFit="1" customWidth="1"/>
    <col min="14672" max="14672" width="12.59765625" style="49" bestFit="1" customWidth="1"/>
    <col min="14673" max="14674" width="11.69921875" style="49" bestFit="1" customWidth="1"/>
    <col min="14675" max="14675" width="12.19921875" style="49" bestFit="1" customWidth="1"/>
    <col min="14676" max="14676" width="11.69921875" style="49" bestFit="1" customWidth="1"/>
    <col min="14677" max="14677" width="12.19921875" style="49" bestFit="1" customWidth="1"/>
    <col min="14678" max="14678" width="14.19921875" style="49" bestFit="1" customWidth="1"/>
    <col min="14679" max="14679" width="13" style="49" customWidth="1"/>
    <col min="14680" max="14680" width="12.19921875" style="49" bestFit="1" customWidth="1"/>
    <col min="14681" max="14681" width="17.5" style="49" bestFit="1" customWidth="1"/>
    <col min="14682" max="14682" width="13.3984375" style="49" customWidth="1"/>
    <col min="14683" max="14683" width="11.69921875" style="49" bestFit="1" customWidth="1"/>
    <col min="14684" max="14848" width="12.69921875" style="49"/>
    <col min="14849" max="14849" width="9.69921875" style="49" customWidth="1"/>
    <col min="14850" max="14850" width="13.5" style="49" customWidth="1"/>
    <col min="14851" max="14851" width="57.3984375" style="49" customWidth="1"/>
    <col min="14852" max="14852" width="12.59765625" style="49" bestFit="1" customWidth="1"/>
    <col min="14853" max="14853" width="12.19921875" style="49" bestFit="1" customWidth="1"/>
    <col min="14854" max="14854" width="15" style="49" bestFit="1" customWidth="1"/>
    <col min="14855" max="14855" width="12.59765625" style="49" bestFit="1" customWidth="1"/>
    <col min="14856" max="14858" width="11.69921875" style="49" bestFit="1" customWidth="1"/>
    <col min="14859" max="14859" width="12" style="49" customWidth="1"/>
    <col min="14860" max="14860" width="12.59765625" style="49" bestFit="1" customWidth="1"/>
    <col min="14861" max="14861" width="13.19921875" style="49" customWidth="1"/>
    <col min="14862" max="14862" width="11.69921875" style="49" bestFit="1" customWidth="1"/>
    <col min="14863" max="14863" width="13.09765625" style="49" customWidth="1"/>
    <col min="14864" max="14864" width="12.8984375" style="49" customWidth="1"/>
    <col min="14865" max="14865" width="11.69921875" style="49" bestFit="1" customWidth="1"/>
    <col min="14866" max="14866" width="14.19921875" style="49" customWidth="1"/>
    <col min="14867" max="14867" width="14.3984375" style="49" bestFit="1" customWidth="1"/>
    <col min="14868" max="14868" width="12.19921875" style="49" bestFit="1" customWidth="1"/>
    <col min="14869" max="14869" width="13.19921875" style="49" customWidth="1"/>
    <col min="14870" max="14870" width="12.3984375" style="49" customWidth="1"/>
    <col min="14871" max="14871" width="12.19921875" style="49" bestFit="1" customWidth="1"/>
    <col min="14872" max="14872" width="13.3984375" style="49" customWidth="1"/>
    <col min="14873" max="14873" width="12.19921875" style="49" bestFit="1" customWidth="1"/>
    <col min="14874" max="14874" width="13.09765625" style="49" customWidth="1"/>
    <col min="14875" max="14875" width="12.19921875" style="49" bestFit="1" customWidth="1"/>
    <col min="14876" max="14876" width="13.59765625" style="49" customWidth="1"/>
    <col min="14877" max="14877" width="12.69921875" style="49" customWidth="1"/>
    <col min="14878" max="14878" width="13" style="49" customWidth="1"/>
    <col min="14879" max="14879" width="12.3984375" style="49" customWidth="1"/>
    <col min="14880" max="14880" width="12.19921875" style="49" bestFit="1" customWidth="1"/>
    <col min="14881" max="14883" width="11.69921875" style="49" bestFit="1" customWidth="1"/>
    <col min="14884" max="14884" width="13.69921875" style="49" customWidth="1"/>
    <col min="14885" max="14885" width="12.69921875" style="49" customWidth="1"/>
    <col min="14886" max="14886" width="13.59765625" style="49" customWidth="1"/>
    <col min="14887" max="14887" width="12.59765625" style="49" bestFit="1" customWidth="1"/>
    <col min="14888" max="14888" width="11.69921875" style="49" bestFit="1" customWidth="1"/>
    <col min="14889" max="14889" width="12.19921875" style="49" bestFit="1" customWidth="1"/>
    <col min="14890" max="14891" width="11.69921875" style="49" bestFit="1" customWidth="1"/>
    <col min="14892" max="14893" width="12.19921875" style="49" bestFit="1" customWidth="1"/>
    <col min="14894" max="14894" width="13.69921875" style="49" customWidth="1"/>
    <col min="14895" max="14895" width="12.19921875" style="49" bestFit="1" customWidth="1"/>
    <col min="14896" max="14897" width="11.69921875" style="49" bestFit="1" customWidth="1"/>
    <col min="14898" max="14898" width="13.5" style="49" customWidth="1"/>
    <col min="14899" max="14900" width="11.69921875" style="49" bestFit="1" customWidth="1"/>
    <col min="14901" max="14901" width="12.59765625" style="49" bestFit="1" customWidth="1"/>
    <col min="14902" max="14902" width="13.59765625" style="49" customWidth="1"/>
    <col min="14903" max="14904" width="11.69921875" style="49" bestFit="1" customWidth="1"/>
    <col min="14905" max="14905" width="13.19921875" style="49" customWidth="1"/>
    <col min="14906" max="14906" width="11.69921875" style="49" bestFit="1" customWidth="1"/>
    <col min="14907" max="14907" width="12.3984375" style="49" customWidth="1"/>
    <col min="14908" max="14909" width="11.69921875" style="49" bestFit="1" customWidth="1"/>
    <col min="14910" max="14910" width="15" style="49" bestFit="1" customWidth="1"/>
    <col min="14911" max="14911" width="12.19921875" style="49" bestFit="1" customWidth="1"/>
    <col min="14912" max="14913" width="12.59765625" style="49" customWidth="1"/>
    <col min="14914" max="14914" width="13.19921875" style="49" customWidth="1"/>
    <col min="14915" max="14915" width="12.19921875" style="49" bestFit="1" customWidth="1"/>
    <col min="14916" max="14916" width="11.69921875" style="49" bestFit="1" customWidth="1"/>
    <col min="14917" max="14917" width="13.19921875" style="49" customWidth="1"/>
    <col min="14918" max="14918" width="12.19921875" style="49" bestFit="1" customWidth="1"/>
    <col min="14919" max="14919" width="13.59765625" style="49" customWidth="1"/>
    <col min="14920" max="14920" width="14.09765625" style="49" customWidth="1"/>
    <col min="14921" max="14921" width="12.19921875" style="49" bestFit="1" customWidth="1"/>
    <col min="14922" max="14922" width="11.69921875" style="49" bestFit="1" customWidth="1"/>
    <col min="14923" max="14923" width="12.19921875" style="49" bestFit="1" customWidth="1"/>
    <col min="14924" max="14925" width="11.69921875" style="49" bestFit="1" customWidth="1"/>
    <col min="14926" max="14926" width="14" style="49" customWidth="1"/>
    <col min="14927" max="14927" width="11.69921875" style="49" bestFit="1" customWidth="1"/>
    <col min="14928" max="14928" width="12.59765625" style="49" bestFit="1" customWidth="1"/>
    <col min="14929" max="14930" width="11.69921875" style="49" bestFit="1" customWidth="1"/>
    <col min="14931" max="14931" width="12.19921875" style="49" bestFit="1" customWidth="1"/>
    <col min="14932" max="14932" width="11.69921875" style="49" bestFit="1" customWidth="1"/>
    <col min="14933" max="14933" width="12.19921875" style="49" bestFit="1" customWidth="1"/>
    <col min="14934" max="14934" width="14.19921875" style="49" bestFit="1" customWidth="1"/>
    <col min="14935" max="14935" width="13" style="49" customWidth="1"/>
    <col min="14936" max="14936" width="12.19921875" style="49" bestFit="1" customWidth="1"/>
    <col min="14937" max="14937" width="17.5" style="49" bestFit="1" customWidth="1"/>
    <col min="14938" max="14938" width="13.3984375" style="49" customWidth="1"/>
    <col min="14939" max="14939" width="11.69921875" style="49" bestFit="1" customWidth="1"/>
    <col min="14940" max="15104" width="12.69921875" style="49"/>
    <col min="15105" max="15105" width="9.69921875" style="49" customWidth="1"/>
    <col min="15106" max="15106" width="13.5" style="49" customWidth="1"/>
    <col min="15107" max="15107" width="57.3984375" style="49" customWidth="1"/>
    <col min="15108" max="15108" width="12.59765625" style="49" bestFit="1" customWidth="1"/>
    <col min="15109" max="15109" width="12.19921875" style="49" bestFit="1" customWidth="1"/>
    <col min="15110" max="15110" width="15" style="49" bestFit="1" customWidth="1"/>
    <col min="15111" max="15111" width="12.59765625" style="49" bestFit="1" customWidth="1"/>
    <col min="15112" max="15114" width="11.69921875" style="49" bestFit="1" customWidth="1"/>
    <col min="15115" max="15115" width="12" style="49" customWidth="1"/>
    <col min="15116" max="15116" width="12.59765625" style="49" bestFit="1" customWidth="1"/>
    <col min="15117" max="15117" width="13.19921875" style="49" customWidth="1"/>
    <col min="15118" max="15118" width="11.69921875" style="49" bestFit="1" customWidth="1"/>
    <col min="15119" max="15119" width="13.09765625" style="49" customWidth="1"/>
    <col min="15120" max="15120" width="12.8984375" style="49" customWidth="1"/>
    <col min="15121" max="15121" width="11.69921875" style="49" bestFit="1" customWidth="1"/>
    <col min="15122" max="15122" width="14.19921875" style="49" customWidth="1"/>
    <col min="15123" max="15123" width="14.3984375" style="49" bestFit="1" customWidth="1"/>
    <col min="15124" max="15124" width="12.19921875" style="49" bestFit="1" customWidth="1"/>
    <col min="15125" max="15125" width="13.19921875" style="49" customWidth="1"/>
    <col min="15126" max="15126" width="12.3984375" style="49" customWidth="1"/>
    <col min="15127" max="15127" width="12.19921875" style="49" bestFit="1" customWidth="1"/>
    <col min="15128" max="15128" width="13.3984375" style="49" customWidth="1"/>
    <col min="15129" max="15129" width="12.19921875" style="49" bestFit="1" customWidth="1"/>
    <col min="15130" max="15130" width="13.09765625" style="49" customWidth="1"/>
    <col min="15131" max="15131" width="12.19921875" style="49" bestFit="1" customWidth="1"/>
    <col min="15132" max="15132" width="13.59765625" style="49" customWidth="1"/>
    <col min="15133" max="15133" width="12.69921875" style="49" customWidth="1"/>
    <col min="15134" max="15134" width="13" style="49" customWidth="1"/>
    <col min="15135" max="15135" width="12.3984375" style="49" customWidth="1"/>
    <col min="15136" max="15136" width="12.19921875" style="49" bestFit="1" customWidth="1"/>
    <col min="15137" max="15139" width="11.69921875" style="49" bestFit="1" customWidth="1"/>
    <col min="15140" max="15140" width="13.69921875" style="49" customWidth="1"/>
    <col min="15141" max="15141" width="12.69921875" style="49" customWidth="1"/>
    <col min="15142" max="15142" width="13.59765625" style="49" customWidth="1"/>
    <col min="15143" max="15143" width="12.59765625" style="49" bestFit="1" customWidth="1"/>
    <col min="15144" max="15144" width="11.69921875" style="49" bestFit="1" customWidth="1"/>
    <col min="15145" max="15145" width="12.19921875" style="49" bestFit="1" customWidth="1"/>
    <col min="15146" max="15147" width="11.69921875" style="49" bestFit="1" customWidth="1"/>
    <col min="15148" max="15149" width="12.19921875" style="49" bestFit="1" customWidth="1"/>
    <col min="15150" max="15150" width="13.69921875" style="49" customWidth="1"/>
    <col min="15151" max="15151" width="12.19921875" style="49" bestFit="1" customWidth="1"/>
    <col min="15152" max="15153" width="11.69921875" style="49" bestFit="1" customWidth="1"/>
    <col min="15154" max="15154" width="13.5" style="49" customWidth="1"/>
    <col min="15155" max="15156" width="11.69921875" style="49" bestFit="1" customWidth="1"/>
    <col min="15157" max="15157" width="12.59765625" style="49" bestFit="1" customWidth="1"/>
    <col min="15158" max="15158" width="13.59765625" style="49" customWidth="1"/>
    <col min="15159" max="15160" width="11.69921875" style="49" bestFit="1" customWidth="1"/>
    <col min="15161" max="15161" width="13.19921875" style="49" customWidth="1"/>
    <col min="15162" max="15162" width="11.69921875" style="49" bestFit="1" customWidth="1"/>
    <col min="15163" max="15163" width="12.3984375" style="49" customWidth="1"/>
    <col min="15164" max="15165" width="11.69921875" style="49" bestFit="1" customWidth="1"/>
    <col min="15166" max="15166" width="15" style="49" bestFit="1" customWidth="1"/>
    <col min="15167" max="15167" width="12.19921875" style="49" bestFit="1" customWidth="1"/>
    <col min="15168" max="15169" width="12.59765625" style="49" customWidth="1"/>
    <col min="15170" max="15170" width="13.19921875" style="49" customWidth="1"/>
    <col min="15171" max="15171" width="12.19921875" style="49" bestFit="1" customWidth="1"/>
    <col min="15172" max="15172" width="11.69921875" style="49" bestFit="1" customWidth="1"/>
    <col min="15173" max="15173" width="13.19921875" style="49" customWidth="1"/>
    <col min="15174" max="15174" width="12.19921875" style="49" bestFit="1" customWidth="1"/>
    <col min="15175" max="15175" width="13.59765625" style="49" customWidth="1"/>
    <col min="15176" max="15176" width="14.09765625" style="49" customWidth="1"/>
    <col min="15177" max="15177" width="12.19921875" style="49" bestFit="1" customWidth="1"/>
    <col min="15178" max="15178" width="11.69921875" style="49" bestFit="1" customWidth="1"/>
    <col min="15179" max="15179" width="12.19921875" style="49" bestFit="1" customWidth="1"/>
    <col min="15180" max="15181" width="11.69921875" style="49" bestFit="1" customWidth="1"/>
    <col min="15182" max="15182" width="14" style="49" customWidth="1"/>
    <col min="15183" max="15183" width="11.69921875" style="49" bestFit="1" customWidth="1"/>
    <col min="15184" max="15184" width="12.59765625" style="49" bestFit="1" customWidth="1"/>
    <col min="15185" max="15186" width="11.69921875" style="49" bestFit="1" customWidth="1"/>
    <col min="15187" max="15187" width="12.19921875" style="49" bestFit="1" customWidth="1"/>
    <col min="15188" max="15188" width="11.69921875" style="49" bestFit="1" customWidth="1"/>
    <col min="15189" max="15189" width="12.19921875" style="49" bestFit="1" customWidth="1"/>
    <col min="15190" max="15190" width="14.19921875" style="49" bestFit="1" customWidth="1"/>
    <col min="15191" max="15191" width="13" style="49" customWidth="1"/>
    <col min="15192" max="15192" width="12.19921875" style="49" bestFit="1" customWidth="1"/>
    <col min="15193" max="15193" width="17.5" style="49" bestFit="1" customWidth="1"/>
    <col min="15194" max="15194" width="13.3984375" style="49" customWidth="1"/>
    <col min="15195" max="15195" width="11.69921875" style="49" bestFit="1" customWidth="1"/>
    <col min="15196" max="15360" width="12.69921875" style="49"/>
    <col min="15361" max="15361" width="9.69921875" style="49" customWidth="1"/>
    <col min="15362" max="15362" width="13.5" style="49" customWidth="1"/>
    <col min="15363" max="15363" width="57.3984375" style="49" customWidth="1"/>
    <col min="15364" max="15364" width="12.59765625" style="49" bestFit="1" customWidth="1"/>
    <col min="15365" max="15365" width="12.19921875" style="49" bestFit="1" customWidth="1"/>
    <col min="15366" max="15366" width="15" style="49" bestFit="1" customWidth="1"/>
    <col min="15367" max="15367" width="12.59765625" style="49" bestFit="1" customWidth="1"/>
    <col min="15368" max="15370" width="11.69921875" style="49" bestFit="1" customWidth="1"/>
    <col min="15371" max="15371" width="12" style="49" customWidth="1"/>
    <col min="15372" max="15372" width="12.59765625" style="49" bestFit="1" customWidth="1"/>
    <col min="15373" max="15373" width="13.19921875" style="49" customWidth="1"/>
    <col min="15374" max="15374" width="11.69921875" style="49" bestFit="1" customWidth="1"/>
    <col min="15375" max="15375" width="13.09765625" style="49" customWidth="1"/>
    <col min="15376" max="15376" width="12.8984375" style="49" customWidth="1"/>
    <col min="15377" max="15377" width="11.69921875" style="49" bestFit="1" customWidth="1"/>
    <col min="15378" max="15378" width="14.19921875" style="49" customWidth="1"/>
    <col min="15379" max="15379" width="14.3984375" style="49" bestFit="1" customWidth="1"/>
    <col min="15380" max="15380" width="12.19921875" style="49" bestFit="1" customWidth="1"/>
    <col min="15381" max="15381" width="13.19921875" style="49" customWidth="1"/>
    <col min="15382" max="15382" width="12.3984375" style="49" customWidth="1"/>
    <col min="15383" max="15383" width="12.19921875" style="49" bestFit="1" customWidth="1"/>
    <col min="15384" max="15384" width="13.3984375" style="49" customWidth="1"/>
    <col min="15385" max="15385" width="12.19921875" style="49" bestFit="1" customWidth="1"/>
    <col min="15386" max="15386" width="13.09765625" style="49" customWidth="1"/>
    <col min="15387" max="15387" width="12.19921875" style="49" bestFit="1" customWidth="1"/>
    <col min="15388" max="15388" width="13.59765625" style="49" customWidth="1"/>
    <col min="15389" max="15389" width="12.69921875" style="49" customWidth="1"/>
    <col min="15390" max="15390" width="13" style="49" customWidth="1"/>
    <col min="15391" max="15391" width="12.3984375" style="49" customWidth="1"/>
    <col min="15392" max="15392" width="12.19921875" style="49" bestFit="1" customWidth="1"/>
    <col min="15393" max="15395" width="11.69921875" style="49" bestFit="1" customWidth="1"/>
    <col min="15396" max="15396" width="13.69921875" style="49" customWidth="1"/>
    <col min="15397" max="15397" width="12.69921875" style="49" customWidth="1"/>
    <col min="15398" max="15398" width="13.59765625" style="49" customWidth="1"/>
    <col min="15399" max="15399" width="12.59765625" style="49" bestFit="1" customWidth="1"/>
    <col min="15400" max="15400" width="11.69921875" style="49" bestFit="1" customWidth="1"/>
    <col min="15401" max="15401" width="12.19921875" style="49" bestFit="1" customWidth="1"/>
    <col min="15402" max="15403" width="11.69921875" style="49" bestFit="1" customWidth="1"/>
    <col min="15404" max="15405" width="12.19921875" style="49" bestFit="1" customWidth="1"/>
    <col min="15406" max="15406" width="13.69921875" style="49" customWidth="1"/>
    <col min="15407" max="15407" width="12.19921875" style="49" bestFit="1" customWidth="1"/>
    <col min="15408" max="15409" width="11.69921875" style="49" bestFit="1" customWidth="1"/>
    <col min="15410" max="15410" width="13.5" style="49" customWidth="1"/>
    <col min="15411" max="15412" width="11.69921875" style="49" bestFit="1" customWidth="1"/>
    <col min="15413" max="15413" width="12.59765625" style="49" bestFit="1" customWidth="1"/>
    <col min="15414" max="15414" width="13.59765625" style="49" customWidth="1"/>
    <col min="15415" max="15416" width="11.69921875" style="49" bestFit="1" customWidth="1"/>
    <col min="15417" max="15417" width="13.19921875" style="49" customWidth="1"/>
    <col min="15418" max="15418" width="11.69921875" style="49" bestFit="1" customWidth="1"/>
    <col min="15419" max="15419" width="12.3984375" style="49" customWidth="1"/>
    <col min="15420" max="15421" width="11.69921875" style="49" bestFit="1" customWidth="1"/>
    <col min="15422" max="15422" width="15" style="49" bestFit="1" customWidth="1"/>
    <col min="15423" max="15423" width="12.19921875" style="49" bestFit="1" customWidth="1"/>
    <col min="15424" max="15425" width="12.59765625" style="49" customWidth="1"/>
    <col min="15426" max="15426" width="13.19921875" style="49" customWidth="1"/>
    <col min="15427" max="15427" width="12.19921875" style="49" bestFit="1" customWidth="1"/>
    <col min="15428" max="15428" width="11.69921875" style="49" bestFit="1" customWidth="1"/>
    <col min="15429" max="15429" width="13.19921875" style="49" customWidth="1"/>
    <col min="15430" max="15430" width="12.19921875" style="49" bestFit="1" customWidth="1"/>
    <col min="15431" max="15431" width="13.59765625" style="49" customWidth="1"/>
    <col min="15432" max="15432" width="14.09765625" style="49" customWidth="1"/>
    <col min="15433" max="15433" width="12.19921875" style="49" bestFit="1" customWidth="1"/>
    <col min="15434" max="15434" width="11.69921875" style="49" bestFit="1" customWidth="1"/>
    <col min="15435" max="15435" width="12.19921875" style="49" bestFit="1" customWidth="1"/>
    <col min="15436" max="15437" width="11.69921875" style="49" bestFit="1" customWidth="1"/>
    <col min="15438" max="15438" width="14" style="49" customWidth="1"/>
    <col min="15439" max="15439" width="11.69921875" style="49" bestFit="1" customWidth="1"/>
    <col min="15440" max="15440" width="12.59765625" style="49" bestFit="1" customWidth="1"/>
    <col min="15441" max="15442" width="11.69921875" style="49" bestFit="1" customWidth="1"/>
    <col min="15443" max="15443" width="12.19921875" style="49" bestFit="1" customWidth="1"/>
    <col min="15444" max="15444" width="11.69921875" style="49" bestFit="1" customWidth="1"/>
    <col min="15445" max="15445" width="12.19921875" style="49" bestFit="1" customWidth="1"/>
    <col min="15446" max="15446" width="14.19921875" style="49" bestFit="1" customWidth="1"/>
    <col min="15447" max="15447" width="13" style="49" customWidth="1"/>
    <col min="15448" max="15448" width="12.19921875" style="49" bestFit="1" customWidth="1"/>
    <col min="15449" max="15449" width="17.5" style="49" bestFit="1" customWidth="1"/>
    <col min="15450" max="15450" width="13.3984375" style="49" customWidth="1"/>
    <col min="15451" max="15451" width="11.69921875" style="49" bestFit="1" customWidth="1"/>
    <col min="15452" max="15616" width="12.69921875" style="49"/>
    <col min="15617" max="15617" width="9.69921875" style="49" customWidth="1"/>
    <col min="15618" max="15618" width="13.5" style="49" customWidth="1"/>
    <col min="15619" max="15619" width="57.3984375" style="49" customWidth="1"/>
    <col min="15620" max="15620" width="12.59765625" style="49" bestFit="1" customWidth="1"/>
    <col min="15621" max="15621" width="12.19921875" style="49" bestFit="1" customWidth="1"/>
    <col min="15622" max="15622" width="15" style="49" bestFit="1" customWidth="1"/>
    <col min="15623" max="15623" width="12.59765625" style="49" bestFit="1" customWidth="1"/>
    <col min="15624" max="15626" width="11.69921875" style="49" bestFit="1" customWidth="1"/>
    <col min="15627" max="15627" width="12" style="49" customWidth="1"/>
    <col min="15628" max="15628" width="12.59765625" style="49" bestFit="1" customWidth="1"/>
    <col min="15629" max="15629" width="13.19921875" style="49" customWidth="1"/>
    <col min="15630" max="15630" width="11.69921875" style="49" bestFit="1" customWidth="1"/>
    <col min="15631" max="15631" width="13.09765625" style="49" customWidth="1"/>
    <col min="15632" max="15632" width="12.8984375" style="49" customWidth="1"/>
    <col min="15633" max="15633" width="11.69921875" style="49" bestFit="1" customWidth="1"/>
    <col min="15634" max="15634" width="14.19921875" style="49" customWidth="1"/>
    <col min="15635" max="15635" width="14.3984375" style="49" bestFit="1" customWidth="1"/>
    <col min="15636" max="15636" width="12.19921875" style="49" bestFit="1" customWidth="1"/>
    <col min="15637" max="15637" width="13.19921875" style="49" customWidth="1"/>
    <col min="15638" max="15638" width="12.3984375" style="49" customWidth="1"/>
    <col min="15639" max="15639" width="12.19921875" style="49" bestFit="1" customWidth="1"/>
    <col min="15640" max="15640" width="13.3984375" style="49" customWidth="1"/>
    <col min="15641" max="15641" width="12.19921875" style="49" bestFit="1" customWidth="1"/>
    <col min="15642" max="15642" width="13.09765625" style="49" customWidth="1"/>
    <col min="15643" max="15643" width="12.19921875" style="49" bestFit="1" customWidth="1"/>
    <col min="15644" max="15644" width="13.59765625" style="49" customWidth="1"/>
    <col min="15645" max="15645" width="12.69921875" style="49" customWidth="1"/>
    <col min="15646" max="15646" width="13" style="49" customWidth="1"/>
    <col min="15647" max="15647" width="12.3984375" style="49" customWidth="1"/>
    <col min="15648" max="15648" width="12.19921875" style="49" bestFit="1" customWidth="1"/>
    <col min="15649" max="15651" width="11.69921875" style="49" bestFit="1" customWidth="1"/>
    <col min="15652" max="15652" width="13.69921875" style="49" customWidth="1"/>
    <col min="15653" max="15653" width="12.69921875" style="49" customWidth="1"/>
    <col min="15654" max="15654" width="13.59765625" style="49" customWidth="1"/>
    <col min="15655" max="15655" width="12.59765625" style="49" bestFit="1" customWidth="1"/>
    <col min="15656" max="15656" width="11.69921875" style="49" bestFit="1" customWidth="1"/>
    <col min="15657" max="15657" width="12.19921875" style="49" bestFit="1" customWidth="1"/>
    <col min="15658" max="15659" width="11.69921875" style="49" bestFit="1" customWidth="1"/>
    <col min="15660" max="15661" width="12.19921875" style="49" bestFit="1" customWidth="1"/>
    <col min="15662" max="15662" width="13.69921875" style="49" customWidth="1"/>
    <col min="15663" max="15663" width="12.19921875" style="49" bestFit="1" customWidth="1"/>
    <col min="15664" max="15665" width="11.69921875" style="49" bestFit="1" customWidth="1"/>
    <col min="15666" max="15666" width="13.5" style="49" customWidth="1"/>
    <col min="15667" max="15668" width="11.69921875" style="49" bestFit="1" customWidth="1"/>
    <col min="15669" max="15669" width="12.59765625" style="49" bestFit="1" customWidth="1"/>
    <col min="15670" max="15670" width="13.59765625" style="49" customWidth="1"/>
    <col min="15671" max="15672" width="11.69921875" style="49" bestFit="1" customWidth="1"/>
    <col min="15673" max="15673" width="13.19921875" style="49" customWidth="1"/>
    <col min="15674" max="15674" width="11.69921875" style="49" bestFit="1" customWidth="1"/>
    <col min="15675" max="15675" width="12.3984375" style="49" customWidth="1"/>
    <col min="15676" max="15677" width="11.69921875" style="49" bestFit="1" customWidth="1"/>
    <col min="15678" max="15678" width="15" style="49" bestFit="1" customWidth="1"/>
    <col min="15679" max="15679" width="12.19921875" style="49" bestFit="1" customWidth="1"/>
    <col min="15680" max="15681" width="12.59765625" style="49" customWidth="1"/>
    <col min="15682" max="15682" width="13.19921875" style="49" customWidth="1"/>
    <col min="15683" max="15683" width="12.19921875" style="49" bestFit="1" customWidth="1"/>
    <col min="15684" max="15684" width="11.69921875" style="49" bestFit="1" customWidth="1"/>
    <col min="15685" max="15685" width="13.19921875" style="49" customWidth="1"/>
    <col min="15686" max="15686" width="12.19921875" style="49" bestFit="1" customWidth="1"/>
    <col min="15687" max="15687" width="13.59765625" style="49" customWidth="1"/>
    <col min="15688" max="15688" width="14.09765625" style="49" customWidth="1"/>
    <col min="15689" max="15689" width="12.19921875" style="49" bestFit="1" customWidth="1"/>
    <col min="15690" max="15690" width="11.69921875" style="49" bestFit="1" customWidth="1"/>
    <col min="15691" max="15691" width="12.19921875" style="49" bestFit="1" customWidth="1"/>
    <col min="15692" max="15693" width="11.69921875" style="49" bestFit="1" customWidth="1"/>
    <col min="15694" max="15694" width="14" style="49" customWidth="1"/>
    <col min="15695" max="15695" width="11.69921875" style="49" bestFit="1" customWidth="1"/>
    <col min="15696" max="15696" width="12.59765625" style="49" bestFit="1" customWidth="1"/>
    <col min="15697" max="15698" width="11.69921875" style="49" bestFit="1" customWidth="1"/>
    <col min="15699" max="15699" width="12.19921875" style="49" bestFit="1" customWidth="1"/>
    <col min="15700" max="15700" width="11.69921875" style="49" bestFit="1" customWidth="1"/>
    <col min="15701" max="15701" width="12.19921875" style="49" bestFit="1" customWidth="1"/>
    <col min="15702" max="15702" width="14.19921875" style="49" bestFit="1" customWidth="1"/>
    <col min="15703" max="15703" width="13" style="49" customWidth="1"/>
    <col min="15704" max="15704" width="12.19921875" style="49" bestFit="1" customWidth="1"/>
    <col min="15705" max="15705" width="17.5" style="49" bestFit="1" customWidth="1"/>
    <col min="15706" max="15706" width="13.3984375" style="49" customWidth="1"/>
    <col min="15707" max="15707" width="11.69921875" style="49" bestFit="1" customWidth="1"/>
    <col min="15708" max="15872" width="12.69921875" style="49"/>
    <col min="15873" max="15873" width="9.69921875" style="49" customWidth="1"/>
    <col min="15874" max="15874" width="13.5" style="49" customWidth="1"/>
    <col min="15875" max="15875" width="57.3984375" style="49" customWidth="1"/>
    <col min="15876" max="15876" width="12.59765625" style="49" bestFit="1" customWidth="1"/>
    <col min="15877" max="15877" width="12.19921875" style="49" bestFit="1" customWidth="1"/>
    <col min="15878" max="15878" width="15" style="49" bestFit="1" customWidth="1"/>
    <col min="15879" max="15879" width="12.59765625" style="49" bestFit="1" customWidth="1"/>
    <col min="15880" max="15882" width="11.69921875" style="49" bestFit="1" customWidth="1"/>
    <col min="15883" max="15883" width="12" style="49" customWidth="1"/>
    <col min="15884" max="15884" width="12.59765625" style="49" bestFit="1" customWidth="1"/>
    <col min="15885" max="15885" width="13.19921875" style="49" customWidth="1"/>
    <col min="15886" max="15886" width="11.69921875" style="49" bestFit="1" customWidth="1"/>
    <col min="15887" max="15887" width="13.09765625" style="49" customWidth="1"/>
    <col min="15888" max="15888" width="12.8984375" style="49" customWidth="1"/>
    <col min="15889" max="15889" width="11.69921875" style="49" bestFit="1" customWidth="1"/>
    <col min="15890" max="15890" width="14.19921875" style="49" customWidth="1"/>
    <col min="15891" max="15891" width="14.3984375" style="49" bestFit="1" customWidth="1"/>
    <col min="15892" max="15892" width="12.19921875" style="49" bestFit="1" customWidth="1"/>
    <col min="15893" max="15893" width="13.19921875" style="49" customWidth="1"/>
    <col min="15894" max="15894" width="12.3984375" style="49" customWidth="1"/>
    <col min="15895" max="15895" width="12.19921875" style="49" bestFit="1" customWidth="1"/>
    <col min="15896" max="15896" width="13.3984375" style="49" customWidth="1"/>
    <col min="15897" max="15897" width="12.19921875" style="49" bestFit="1" customWidth="1"/>
    <col min="15898" max="15898" width="13.09765625" style="49" customWidth="1"/>
    <col min="15899" max="15899" width="12.19921875" style="49" bestFit="1" customWidth="1"/>
    <col min="15900" max="15900" width="13.59765625" style="49" customWidth="1"/>
    <col min="15901" max="15901" width="12.69921875" style="49" customWidth="1"/>
    <col min="15902" max="15902" width="13" style="49" customWidth="1"/>
    <col min="15903" max="15903" width="12.3984375" style="49" customWidth="1"/>
    <col min="15904" max="15904" width="12.19921875" style="49" bestFit="1" customWidth="1"/>
    <col min="15905" max="15907" width="11.69921875" style="49" bestFit="1" customWidth="1"/>
    <col min="15908" max="15908" width="13.69921875" style="49" customWidth="1"/>
    <col min="15909" max="15909" width="12.69921875" style="49" customWidth="1"/>
    <col min="15910" max="15910" width="13.59765625" style="49" customWidth="1"/>
    <col min="15911" max="15911" width="12.59765625" style="49" bestFit="1" customWidth="1"/>
    <col min="15912" max="15912" width="11.69921875" style="49" bestFit="1" customWidth="1"/>
    <col min="15913" max="15913" width="12.19921875" style="49" bestFit="1" customWidth="1"/>
    <col min="15914" max="15915" width="11.69921875" style="49" bestFit="1" customWidth="1"/>
    <col min="15916" max="15917" width="12.19921875" style="49" bestFit="1" customWidth="1"/>
    <col min="15918" max="15918" width="13.69921875" style="49" customWidth="1"/>
    <col min="15919" max="15919" width="12.19921875" style="49" bestFit="1" customWidth="1"/>
    <col min="15920" max="15921" width="11.69921875" style="49" bestFit="1" customWidth="1"/>
    <col min="15922" max="15922" width="13.5" style="49" customWidth="1"/>
    <col min="15923" max="15924" width="11.69921875" style="49" bestFit="1" customWidth="1"/>
    <col min="15925" max="15925" width="12.59765625" style="49" bestFit="1" customWidth="1"/>
    <col min="15926" max="15926" width="13.59765625" style="49" customWidth="1"/>
    <col min="15927" max="15928" width="11.69921875" style="49" bestFit="1" customWidth="1"/>
    <col min="15929" max="15929" width="13.19921875" style="49" customWidth="1"/>
    <col min="15930" max="15930" width="11.69921875" style="49" bestFit="1" customWidth="1"/>
    <col min="15931" max="15931" width="12.3984375" style="49" customWidth="1"/>
    <col min="15932" max="15933" width="11.69921875" style="49" bestFit="1" customWidth="1"/>
    <col min="15934" max="15934" width="15" style="49" bestFit="1" customWidth="1"/>
    <col min="15935" max="15935" width="12.19921875" style="49" bestFit="1" customWidth="1"/>
    <col min="15936" max="15937" width="12.59765625" style="49" customWidth="1"/>
    <col min="15938" max="15938" width="13.19921875" style="49" customWidth="1"/>
    <col min="15939" max="15939" width="12.19921875" style="49" bestFit="1" customWidth="1"/>
    <col min="15940" max="15940" width="11.69921875" style="49" bestFit="1" customWidth="1"/>
    <col min="15941" max="15941" width="13.19921875" style="49" customWidth="1"/>
    <col min="15942" max="15942" width="12.19921875" style="49" bestFit="1" customWidth="1"/>
    <col min="15943" max="15943" width="13.59765625" style="49" customWidth="1"/>
    <col min="15944" max="15944" width="14.09765625" style="49" customWidth="1"/>
    <col min="15945" max="15945" width="12.19921875" style="49" bestFit="1" customWidth="1"/>
    <col min="15946" max="15946" width="11.69921875" style="49" bestFit="1" customWidth="1"/>
    <col min="15947" max="15947" width="12.19921875" style="49" bestFit="1" customWidth="1"/>
    <col min="15948" max="15949" width="11.69921875" style="49" bestFit="1" customWidth="1"/>
    <col min="15950" max="15950" width="14" style="49" customWidth="1"/>
    <col min="15951" max="15951" width="11.69921875" style="49" bestFit="1" customWidth="1"/>
    <col min="15952" max="15952" width="12.59765625" style="49" bestFit="1" customWidth="1"/>
    <col min="15953" max="15954" width="11.69921875" style="49" bestFit="1" customWidth="1"/>
    <col min="15955" max="15955" width="12.19921875" style="49" bestFit="1" customWidth="1"/>
    <col min="15956" max="15956" width="11.69921875" style="49" bestFit="1" customWidth="1"/>
    <col min="15957" max="15957" width="12.19921875" style="49" bestFit="1" customWidth="1"/>
    <col min="15958" max="15958" width="14.19921875" style="49" bestFit="1" customWidth="1"/>
    <col min="15959" max="15959" width="13" style="49" customWidth="1"/>
    <col min="15960" max="15960" width="12.19921875" style="49" bestFit="1" customWidth="1"/>
    <col min="15961" max="15961" width="17.5" style="49" bestFit="1" customWidth="1"/>
    <col min="15962" max="15962" width="13.3984375" style="49" customWidth="1"/>
    <col min="15963" max="15963" width="11.69921875" style="49" bestFit="1" customWidth="1"/>
    <col min="15964" max="16128" width="12.69921875" style="49"/>
    <col min="16129" max="16129" width="9.69921875" style="49" customWidth="1"/>
    <col min="16130" max="16130" width="13.5" style="49" customWidth="1"/>
    <col min="16131" max="16131" width="57.3984375" style="49" customWidth="1"/>
    <col min="16132" max="16132" width="12.59765625" style="49" bestFit="1" customWidth="1"/>
    <col min="16133" max="16133" width="12.19921875" style="49" bestFit="1" customWidth="1"/>
    <col min="16134" max="16134" width="15" style="49" bestFit="1" customWidth="1"/>
    <col min="16135" max="16135" width="12.59765625" style="49" bestFit="1" customWidth="1"/>
    <col min="16136" max="16138" width="11.69921875" style="49" bestFit="1" customWidth="1"/>
    <col min="16139" max="16139" width="12" style="49" customWidth="1"/>
    <col min="16140" max="16140" width="12.59765625" style="49" bestFit="1" customWidth="1"/>
    <col min="16141" max="16141" width="13.19921875" style="49" customWidth="1"/>
    <col min="16142" max="16142" width="11.69921875" style="49" bestFit="1" customWidth="1"/>
    <col min="16143" max="16143" width="13.09765625" style="49" customWidth="1"/>
    <col min="16144" max="16144" width="12.8984375" style="49" customWidth="1"/>
    <col min="16145" max="16145" width="11.69921875" style="49" bestFit="1" customWidth="1"/>
    <col min="16146" max="16146" width="14.19921875" style="49" customWidth="1"/>
    <col min="16147" max="16147" width="14.3984375" style="49" bestFit="1" customWidth="1"/>
    <col min="16148" max="16148" width="12.19921875" style="49" bestFit="1" customWidth="1"/>
    <col min="16149" max="16149" width="13.19921875" style="49" customWidth="1"/>
    <col min="16150" max="16150" width="12.3984375" style="49" customWidth="1"/>
    <col min="16151" max="16151" width="12.19921875" style="49" bestFit="1" customWidth="1"/>
    <col min="16152" max="16152" width="13.3984375" style="49" customWidth="1"/>
    <col min="16153" max="16153" width="12.19921875" style="49" bestFit="1" customWidth="1"/>
    <col min="16154" max="16154" width="13.09765625" style="49" customWidth="1"/>
    <col min="16155" max="16155" width="12.19921875" style="49" bestFit="1" customWidth="1"/>
    <col min="16156" max="16156" width="13.59765625" style="49" customWidth="1"/>
    <col min="16157" max="16157" width="12.69921875" style="49" customWidth="1"/>
    <col min="16158" max="16158" width="13" style="49" customWidth="1"/>
    <col min="16159" max="16159" width="12.3984375" style="49" customWidth="1"/>
    <col min="16160" max="16160" width="12.19921875" style="49" bestFit="1" customWidth="1"/>
    <col min="16161" max="16163" width="11.69921875" style="49" bestFit="1" customWidth="1"/>
    <col min="16164" max="16164" width="13.69921875" style="49" customWidth="1"/>
    <col min="16165" max="16165" width="12.69921875" style="49" customWidth="1"/>
    <col min="16166" max="16166" width="13.59765625" style="49" customWidth="1"/>
    <col min="16167" max="16167" width="12.59765625" style="49" bestFit="1" customWidth="1"/>
    <col min="16168" max="16168" width="11.69921875" style="49" bestFit="1" customWidth="1"/>
    <col min="16169" max="16169" width="12.19921875" style="49" bestFit="1" customWidth="1"/>
    <col min="16170" max="16171" width="11.69921875" style="49" bestFit="1" customWidth="1"/>
    <col min="16172" max="16173" width="12.19921875" style="49" bestFit="1" customWidth="1"/>
    <col min="16174" max="16174" width="13.69921875" style="49" customWidth="1"/>
    <col min="16175" max="16175" width="12.19921875" style="49" bestFit="1" customWidth="1"/>
    <col min="16176" max="16177" width="11.69921875" style="49" bestFit="1" customWidth="1"/>
    <col min="16178" max="16178" width="13.5" style="49" customWidth="1"/>
    <col min="16179" max="16180" width="11.69921875" style="49" bestFit="1" customWidth="1"/>
    <col min="16181" max="16181" width="12.59765625" style="49" bestFit="1" customWidth="1"/>
    <col min="16182" max="16182" width="13.59765625" style="49" customWidth="1"/>
    <col min="16183" max="16184" width="11.69921875" style="49" bestFit="1" customWidth="1"/>
    <col min="16185" max="16185" width="13.19921875" style="49" customWidth="1"/>
    <col min="16186" max="16186" width="11.69921875" style="49" bestFit="1" customWidth="1"/>
    <col min="16187" max="16187" width="12.3984375" style="49" customWidth="1"/>
    <col min="16188" max="16189" width="11.69921875" style="49" bestFit="1" customWidth="1"/>
    <col min="16190" max="16190" width="15" style="49" bestFit="1" customWidth="1"/>
    <col min="16191" max="16191" width="12.19921875" style="49" bestFit="1" customWidth="1"/>
    <col min="16192" max="16193" width="12.59765625" style="49" customWidth="1"/>
    <col min="16194" max="16194" width="13.19921875" style="49" customWidth="1"/>
    <col min="16195" max="16195" width="12.19921875" style="49" bestFit="1" customWidth="1"/>
    <col min="16196" max="16196" width="11.69921875" style="49" bestFit="1" customWidth="1"/>
    <col min="16197" max="16197" width="13.19921875" style="49" customWidth="1"/>
    <col min="16198" max="16198" width="12.19921875" style="49" bestFit="1" customWidth="1"/>
    <col min="16199" max="16199" width="13.59765625" style="49" customWidth="1"/>
    <col min="16200" max="16200" width="14.09765625" style="49" customWidth="1"/>
    <col min="16201" max="16201" width="12.19921875" style="49" bestFit="1" customWidth="1"/>
    <col min="16202" max="16202" width="11.69921875" style="49" bestFit="1" customWidth="1"/>
    <col min="16203" max="16203" width="12.19921875" style="49" bestFit="1" customWidth="1"/>
    <col min="16204" max="16205" width="11.69921875" style="49" bestFit="1" customWidth="1"/>
    <col min="16206" max="16206" width="14" style="49" customWidth="1"/>
    <col min="16207" max="16207" width="11.69921875" style="49" bestFit="1" customWidth="1"/>
    <col min="16208" max="16208" width="12.59765625" style="49" bestFit="1" customWidth="1"/>
    <col min="16209" max="16210" width="11.69921875" style="49" bestFit="1" customWidth="1"/>
    <col min="16211" max="16211" width="12.19921875" style="49" bestFit="1" customWidth="1"/>
    <col min="16212" max="16212" width="11.69921875" style="49" bestFit="1" customWidth="1"/>
    <col min="16213" max="16213" width="12.19921875" style="49" bestFit="1" customWidth="1"/>
    <col min="16214" max="16214" width="14.19921875" style="49" bestFit="1" customWidth="1"/>
    <col min="16215" max="16215" width="13" style="49" customWidth="1"/>
    <col min="16216" max="16216" width="12.19921875" style="49" bestFit="1" customWidth="1"/>
    <col min="16217" max="16217" width="17.5" style="49" bestFit="1" customWidth="1"/>
    <col min="16218" max="16218" width="13.3984375" style="49" customWidth="1"/>
    <col min="16219" max="16219" width="11.69921875" style="49" bestFit="1" customWidth="1"/>
    <col min="16220" max="16384" width="12.69921875" style="49"/>
  </cols>
  <sheetData>
    <row r="1" spans="1:92" s="38" customFormat="1" ht="30" customHeight="1" x14ac:dyDescent="0.35">
      <c r="A1" s="38" t="s">
        <v>322</v>
      </c>
      <c r="B1" s="39" t="s">
        <v>323</v>
      </c>
      <c r="C1" s="40" t="s">
        <v>324</v>
      </c>
      <c r="D1" s="41" t="s">
        <v>6</v>
      </c>
      <c r="E1" s="41" t="s">
        <v>7</v>
      </c>
      <c r="F1" s="41" t="s">
        <v>8</v>
      </c>
      <c r="G1" s="41" t="s">
        <v>9</v>
      </c>
      <c r="H1" s="41" t="s">
        <v>10</v>
      </c>
      <c r="I1" s="41" t="s">
        <v>11</v>
      </c>
      <c r="J1" s="41" t="s">
        <v>12</v>
      </c>
      <c r="K1" s="41" t="s">
        <v>13</v>
      </c>
      <c r="L1" s="42" t="s">
        <v>14</v>
      </c>
      <c r="M1" s="42" t="s">
        <v>15</v>
      </c>
      <c r="N1" s="42" t="s">
        <v>16</v>
      </c>
      <c r="O1" s="42" t="s">
        <v>17</v>
      </c>
      <c r="P1" s="42" t="s">
        <v>18</v>
      </c>
      <c r="Q1" s="42" t="s">
        <v>19</v>
      </c>
      <c r="R1" s="43" t="s">
        <v>20</v>
      </c>
      <c r="S1" s="43" t="s">
        <v>21</v>
      </c>
      <c r="T1" s="43" t="s">
        <v>22</v>
      </c>
      <c r="U1" s="43" t="s">
        <v>23</v>
      </c>
      <c r="V1" s="43" t="s">
        <v>24</v>
      </c>
      <c r="W1" s="43" t="s">
        <v>25</v>
      </c>
      <c r="X1" s="43" t="s">
        <v>26</v>
      </c>
      <c r="Y1" s="43" t="s">
        <v>27</v>
      </c>
      <c r="Z1" s="43" t="s">
        <v>28</v>
      </c>
      <c r="AA1" s="43" t="s">
        <v>29</v>
      </c>
      <c r="AB1" s="43" t="s">
        <v>30</v>
      </c>
      <c r="AC1" s="43" t="s">
        <v>31</v>
      </c>
      <c r="AD1" s="43" t="s">
        <v>32</v>
      </c>
      <c r="AE1" s="43" t="s">
        <v>33</v>
      </c>
      <c r="AF1" s="43" t="s">
        <v>34</v>
      </c>
      <c r="AG1" s="43" t="s">
        <v>35</v>
      </c>
      <c r="AH1" s="43" t="s">
        <v>36</v>
      </c>
      <c r="AI1" s="43" t="s">
        <v>37</v>
      </c>
      <c r="AJ1" s="43" t="s">
        <v>38</v>
      </c>
      <c r="AK1" s="43" t="s">
        <v>39</v>
      </c>
      <c r="AL1" s="43" t="s">
        <v>40</v>
      </c>
      <c r="AM1" s="44" t="s">
        <v>41</v>
      </c>
      <c r="AN1" s="44" t="s">
        <v>42</v>
      </c>
      <c r="AO1" s="44" t="s">
        <v>43</v>
      </c>
      <c r="AP1" s="44" t="s">
        <v>44</v>
      </c>
      <c r="AQ1" s="44" t="s">
        <v>45</v>
      </c>
      <c r="AR1" s="44" t="s">
        <v>46</v>
      </c>
      <c r="AS1" s="44" t="s">
        <v>47</v>
      </c>
      <c r="AT1" s="44" t="s">
        <v>48</v>
      </c>
      <c r="AU1" s="44" t="s">
        <v>49</v>
      </c>
      <c r="AV1" s="44" t="s">
        <v>50</v>
      </c>
      <c r="AW1" s="44" t="s">
        <v>51</v>
      </c>
      <c r="AX1" s="44" t="s">
        <v>52</v>
      </c>
      <c r="AY1" s="44" t="s">
        <v>53</v>
      </c>
      <c r="AZ1" s="44" t="s">
        <v>54</v>
      </c>
      <c r="BA1" s="45" t="s">
        <v>55</v>
      </c>
      <c r="BB1" s="45" t="s">
        <v>56</v>
      </c>
      <c r="BC1" s="45" t="s">
        <v>57</v>
      </c>
      <c r="BD1" s="45" t="s">
        <v>58</v>
      </c>
      <c r="BE1" s="45" t="s">
        <v>59</v>
      </c>
      <c r="BF1" s="45" t="s">
        <v>60</v>
      </c>
      <c r="BG1" s="45" t="s">
        <v>61</v>
      </c>
      <c r="BH1" s="45" t="s">
        <v>62</v>
      </c>
      <c r="BI1" s="45" t="s">
        <v>63</v>
      </c>
      <c r="BJ1" s="46" t="s">
        <v>64</v>
      </c>
      <c r="BK1" s="46" t="s">
        <v>65</v>
      </c>
      <c r="BL1" s="46" t="s">
        <v>66</v>
      </c>
      <c r="BM1" s="46" t="s">
        <v>67</v>
      </c>
      <c r="BN1" s="46" t="s">
        <v>68</v>
      </c>
      <c r="BO1" s="46" t="s">
        <v>69</v>
      </c>
      <c r="BP1" s="46" t="s">
        <v>70</v>
      </c>
      <c r="BQ1" s="46" t="s">
        <v>71</v>
      </c>
      <c r="BR1" s="46" t="s">
        <v>72</v>
      </c>
      <c r="BS1" s="46" t="s">
        <v>73</v>
      </c>
      <c r="BT1" s="46" t="s">
        <v>74</v>
      </c>
      <c r="BU1" s="46" t="s">
        <v>75</v>
      </c>
      <c r="BV1" s="46" t="s">
        <v>76</v>
      </c>
      <c r="BW1" s="46" t="s">
        <v>77</v>
      </c>
      <c r="BX1" s="46" t="s">
        <v>78</v>
      </c>
      <c r="BY1" s="46" t="s">
        <v>79</v>
      </c>
      <c r="BZ1" s="46" t="s">
        <v>80</v>
      </c>
      <c r="CA1" s="46" t="s">
        <v>81</v>
      </c>
      <c r="CB1" s="47" t="s">
        <v>82</v>
      </c>
      <c r="CC1" s="47" t="s">
        <v>83</v>
      </c>
      <c r="CD1" s="47" t="s">
        <v>84</v>
      </c>
      <c r="CE1" s="47" t="s">
        <v>85</v>
      </c>
      <c r="CF1" s="47" t="s">
        <v>86</v>
      </c>
      <c r="CG1" s="47" t="s">
        <v>87</v>
      </c>
      <c r="CH1" s="47" t="s">
        <v>88</v>
      </c>
      <c r="CI1" s="47" t="s">
        <v>89</v>
      </c>
      <c r="CJ1" s="47" t="s">
        <v>90</v>
      </c>
      <c r="CK1" s="47" t="s">
        <v>91</v>
      </c>
      <c r="CL1" s="47" t="s">
        <v>92</v>
      </c>
      <c r="CM1" s="47" t="s">
        <v>93</v>
      </c>
      <c r="CN1" s="48"/>
    </row>
    <row r="2" spans="1:92" ht="18" customHeight="1" x14ac:dyDescent="0.55000000000000004">
      <c r="A2" s="49">
        <v>4201020106.1009998</v>
      </c>
      <c r="B2" s="50">
        <v>4201020106.1009998</v>
      </c>
      <c r="C2" s="51" t="s">
        <v>325</v>
      </c>
      <c r="D2" s="52"/>
      <c r="E2" s="52"/>
      <c r="F2" s="52"/>
      <c r="G2" s="53">
        <v>359468.14</v>
      </c>
      <c r="H2" s="52"/>
      <c r="I2" s="52"/>
      <c r="J2" s="52"/>
      <c r="K2" s="52"/>
      <c r="L2" s="53">
        <v>66132.03</v>
      </c>
      <c r="M2" s="52"/>
      <c r="N2" s="52"/>
      <c r="O2" s="52"/>
      <c r="P2" s="52"/>
      <c r="Q2" s="52"/>
      <c r="R2" s="53">
        <v>3922319</v>
      </c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52"/>
      <c r="AM2" s="54">
        <v>617133.88</v>
      </c>
      <c r="AN2" s="52"/>
      <c r="AO2" s="52"/>
      <c r="AP2" s="52"/>
      <c r="AQ2" s="52"/>
      <c r="AR2" s="52"/>
      <c r="AS2" s="52"/>
      <c r="AT2" s="52"/>
      <c r="AU2" s="52"/>
      <c r="AV2" s="52"/>
      <c r="AW2" s="52"/>
      <c r="AX2" s="52"/>
      <c r="AY2" s="52"/>
      <c r="AZ2" s="52"/>
      <c r="BA2" s="52"/>
      <c r="BB2" s="52"/>
      <c r="BC2" s="52"/>
      <c r="BD2" s="52"/>
      <c r="BE2" s="52"/>
      <c r="BF2" s="52"/>
      <c r="BG2" s="52"/>
      <c r="BH2" s="52"/>
      <c r="BI2" s="52"/>
      <c r="BJ2" s="52"/>
      <c r="BK2" s="52"/>
      <c r="BL2" s="52"/>
      <c r="BM2" s="52"/>
      <c r="BN2" s="52"/>
      <c r="BO2" s="52"/>
      <c r="BP2" s="52"/>
      <c r="BQ2" s="52"/>
      <c r="BR2" s="52"/>
      <c r="BS2" s="52"/>
      <c r="BT2" s="52"/>
      <c r="BU2" s="52"/>
      <c r="BV2" s="52"/>
      <c r="BW2" s="52"/>
      <c r="BX2" s="52"/>
      <c r="BY2" s="52"/>
      <c r="BZ2" s="52"/>
      <c r="CA2" s="52"/>
      <c r="CB2" s="53">
        <v>2230543.08</v>
      </c>
      <c r="CC2" s="52"/>
      <c r="CD2" s="52"/>
      <c r="CE2" s="52"/>
      <c r="CF2" s="52"/>
      <c r="CG2" s="52"/>
      <c r="CH2" s="52"/>
      <c r="CI2" s="52"/>
      <c r="CJ2" s="52"/>
      <c r="CK2" s="52"/>
      <c r="CL2" s="52"/>
      <c r="CM2" s="52"/>
    </row>
    <row r="3" spans="1:92" ht="18" customHeight="1" x14ac:dyDescent="0.55000000000000004">
      <c r="B3" s="50">
        <v>4201020199.1009998</v>
      </c>
      <c r="C3" s="51" t="s">
        <v>326</v>
      </c>
      <c r="D3" s="52"/>
      <c r="E3" s="52"/>
      <c r="F3" s="52"/>
      <c r="G3" s="52"/>
      <c r="H3" s="52"/>
      <c r="I3" s="52"/>
      <c r="J3" s="52"/>
      <c r="K3" s="52"/>
      <c r="L3" s="53">
        <v>140400</v>
      </c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2"/>
      <c r="AK3" s="52"/>
      <c r="AL3" s="52"/>
      <c r="AM3" s="52"/>
      <c r="AN3" s="52"/>
      <c r="AO3" s="52"/>
      <c r="AP3" s="52"/>
      <c r="AQ3" s="52"/>
      <c r="AR3" s="52"/>
      <c r="AS3" s="52"/>
      <c r="AT3" s="52"/>
      <c r="AU3" s="52"/>
      <c r="AV3" s="52"/>
      <c r="AW3" s="52"/>
      <c r="AX3" s="52"/>
      <c r="AY3" s="52"/>
      <c r="AZ3" s="52"/>
      <c r="BA3" s="53">
        <v>1062515.0900000001</v>
      </c>
      <c r="BB3" s="52"/>
      <c r="BC3" s="52"/>
      <c r="BD3" s="52"/>
      <c r="BE3" s="52"/>
      <c r="BF3" s="52"/>
      <c r="BG3" s="52"/>
      <c r="BH3" s="52"/>
      <c r="BI3" s="52"/>
      <c r="BJ3" s="52"/>
      <c r="BK3" s="52"/>
      <c r="BL3" s="52"/>
      <c r="BM3" s="52"/>
      <c r="BN3" s="52"/>
      <c r="BO3" s="52"/>
      <c r="BP3" s="52"/>
      <c r="BQ3" s="52"/>
      <c r="BR3" s="52"/>
      <c r="BS3" s="52"/>
      <c r="BT3" s="52"/>
      <c r="BU3" s="52"/>
      <c r="BV3" s="52"/>
      <c r="BW3" s="52"/>
      <c r="BX3" s="52"/>
      <c r="BY3" s="52"/>
      <c r="BZ3" s="52"/>
      <c r="CA3" s="52"/>
      <c r="CB3" s="52"/>
      <c r="CC3" s="52"/>
      <c r="CD3" s="52"/>
      <c r="CE3" s="52"/>
      <c r="CF3" s="52"/>
      <c r="CG3" s="52"/>
      <c r="CH3" s="52"/>
      <c r="CI3" s="52"/>
      <c r="CJ3" s="52"/>
      <c r="CK3" s="52"/>
      <c r="CL3" s="52"/>
      <c r="CM3" s="52"/>
    </row>
    <row r="4" spans="1:92" ht="18" customHeight="1" x14ac:dyDescent="0.55000000000000004">
      <c r="A4" s="49">
        <v>4202010199.1009998</v>
      </c>
      <c r="B4" s="50">
        <v>4202010199.1009998</v>
      </c>
      <c r="C4" s="51" t="s">
        <v>327</v>
      </c>
      <c r="D4" s="53">
        <v>2800</v>
      </c>
      <c r="E4" s="52"/>
      <c r="F4" s="52"/>
      <c r="G4" s="52"/>
      <c r="H4" s="52"/>
      <c r="I4" s="52"/>
      <c r="J4" s="52"/>
      <c r="K4" s="52"/>
      <c r="L4" s="53">
        <v>3000</v>
      </c>
      <c r="M4" s="52"/>
      <c r="N4" s="52"/>
      <c r="O4" s="52"/>
      <c r="P4" s="52"/>
      <c r="Q4" s="52"/>
      <c r="R4" s="53">
        <v>39700</v>
      </c>
      <c r="S4" s="52"/>
      <c r="T4" s="52"/>
      <c r="U4" s="52"/>
      <c r="V4" s="52"/>
      <c r="W4" s="52"/>
      <c r="X4" s="52"/>
      <c r="Y4" s="52"/>
      <c r="Z4" s="53">
        <v>3850</v>
      </c>
      <c r="AA4" s="52"/>
      <c r="AB4" s="53">
        <v>81830</v>
      </c>
      <c r="AC4" s="52"/>
      <c r="AD4" s="52"/>
      <c r="AE4" s="52"/>
      <c r="AF4" s="52"/>
      <c r="AG4" s="52"/>
      <c r="AH4" s="52"/>
      <c r="AI4" s="53">
        <v>18750</v>
      </c>
      <c r="AJ4" s="52"/>
      <c r="AK4" s="52"/>
      <c r="AL4" s="52"/>
      <c r="AM4" s="54">
        <v>37790.089999999997</v>
      </c>
      <c r="AN4" s="52"/>
      <c r="AO4" s="52"/>
      <c r="AP4" s="52"/>
      <c r="AQ4" s="52"/>
      <c r="AR4" s="52"/>
      <c r="AS4" s="52"/>
      <c r="AT4" s="52"/>
      <c r="AU4" s="52"/>
      <c r="AV4" s="52"/>
      <c r="AW4" s="52"/>
      <c r="AX4" s="52"/>
      <c r="AY4" s="52"/>
      <c r="AZ4" s="52"/>
      <c r="BA4" s="53">
        <v>14800</v>
      </c>
      <c r="BB4" s="52"/>
      <c r="BC4" s="52"/>
      <c r="BD4" s="52"/>
      <c r="BE4" s="52"/>
      <c r="BF4" s="52"/>
      <c r="BG4" s="52"/>
      <c r="BH4" s="52"/>
      <c r="BI4" s="52"/>
      <c r="BJ4" s="52"/>
      <c r="BK4" s="52"/>
      <c r="BL4" s="52"/>
      <c r="BM4" s="52"/>
      <c r="BN4" s="52"/>
      <c r="BO4" s="52"/>
      <c r="BP4" s="52"/>
      <c r="BQ4" s="52"/>
      <c r="BR4" s="52"/>
      <c r="BS4" s="52"/>
      <c r="BT4" s="52"/>
      <c r="BU4" s="52"/>
      <c r="BV4" s="52"/>
      <c r="BW4" s="52"/>
      <c r="BX4" s="52"/>
      <c r="BY4" s="52"/>
      <c r="BZ4" s="52"/>
      <c r="CA4" s="52"/>
      <c r="CB4" s="53">
        <v>20260</v>
      </c>
      <c r="CC4" s="52"/>
      <c r="CD4" s="52"/>
      <c r="CE4" s="52"/>
      <c r="CF4" s="52"/>
      <c r="CG4" s="52"/>
      <c r="CH4" s="52"/>
      <c r="CI4" s="52"/>
      <c r="CJ4" s="52"/>
      <c r="CK4" s="52"/>
      <c r="CL4" s="52"/>
      <c r="CM4" s="52"/>
    </row>
    <row r="5" spans="1:92" ht="18" customHeight="1" x14ac:dyDescent="0.55000000000000004">
      <c r="B5" s="50">
        <v>4202020102.1009998</v>
      </c>
      <c r="C5" s="51" t="s">
        <v>328</v>
      </c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52"/>
      <c r="AC5" s="52"/>
      <c r="AD5" s="52"/>
      <c r="AE5" s="52"/>
      <c r="AF5" s="52"/>
      <c r="AG5" s="52"/>
      <c r="AH5" s="52"/>
      <c r="AI5" s="52"/>
      <c r="AJ5" s="52"/>
      <c r="AK5" s="52"/>
      <c r="AL5" s="52"/>
      <c r="AM5" s="52"/>
      <c r="AN5" s="52"/>
      <c r="AO5" s="52"/>
      <c r="AP5" s="52"/>
      <c r="AQ5" s="52"/>
      <c r="AR5" s="52"/>
      <c r="AS5" s="52"/>
      <c r="AT5" s="52"/>
      <c r="AU5" s="52"/>
      <c r="AV5" s="52"/>
      <c r="AW5" s="52"/>
      <c r="AX5" s="52"/>
      <c r="AY5" s="52"/>
      <c r="AZ5" s="52"/>
      <c r="BA5" s="52"/>
      <c r="BB5" s="52"/>
      <c r="BC5" s="52"/>
      <c r="BD5" s="52"/>
      <c r="BE5" s="52"/>
      <c r="BF5" s="52"/>
      <c r="BG5" s="52"/>
      <c r="BH5" s="52"/>
      <c r="BI5" s="52"/>
      <c r="BJ5" s="53">
        <v>14000</v>
      </c>
      <c r="BK5" s="52"/>
      <c r="BL5" s="52"/>
      <c r="BM5" s="52"/>
      <c r="BN5" s="52"/>
      <c r="BO5" s="52"/>
      <c r="BP5" s="52"/>
      <c r="BQ5" s="52"/>
      <c r="BR5" s="52"/>
      <c r="BS5" s="52"/>
      <c r="BT5" s="52"/>
      <c r="BU5" s="52"/>
      <c r="BV5" s="52"/>
      <c r="BW5" s="52"/>
      <c r="BX5" s="52"/>
      <c r="BY5" s="52"/>
      <c r="BZ5" s="52"/>
      <c r="CA5" s="52"/>
      <c r="CB5" s="52"/>
      <c r="CC5" s="52"/>
      <c r="CD5" s="52"/>
      <c r="CE5" s="52"/>
      <c r="CF5" s="52"/>
      <c r="CG5" s="52"/>
      <c r="CH5" s="52"/>
      <c r="CI5" s="52"/>
      <c r="CJ5" s="52"/>
      <c r="CK5" s="52"/>
      <c r="CL5" s="52"/>
      <c r="CM5" s="52"/>
    </row>
    <row r="6" spans="1:92" ht="18" customHeight="1" x14ac:dyDescent="0.55000000000000004">
      <c r="B6" s="50">
        <v>4202030105.1009998</v>
      </c>
      <c r="C6" s="51" t="s">
        <v>329</v>
      </c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3">
        <v>106925</v>
      </c>
      <c r="S6" s="52"/>
      <c r="T6" s="52"/>
      <c r="U6" s="52"/>
      <c r="V6" s="52"/>
      <c r="W6" s="52"/>
      <c r="X6" s="52"/>
      <c r="Y6" s="52"/>
      <c r="Z6" s="52"/>
      <c r="AA6" s="52"/>
      <c r="AB6" s="52"/>
      <c r="AC6" s="52"/>
      <c r="AD6" s="52"/>
      <c r="AE6" s="52"/>
      <c r="AF6" s="52"/>
      <c r="AG6" s="52"/>
      <c r="AH6" s="52"/>
      <c r="AI6" s="52"/>
      <c r="AJ6" s="52"/>
      <c r="AK6" s="52"/>
      <c r="AL6" s="52"/>
      <c r="AM6" s="52"/>
      <c r="AN6" s="52"/>
      <c r="AO6" s="52"/>
      <c r="AP6" s="52"/>
      <c r="AQ6" s="52"/>
      <c r="AR6" s="52"/>
      <c r="AS6" s="52"/>
      <c r="AT6" s="52"/>
      <c r="AU6" s="52"/>
      <c r="AV6" s="52"/>
      <c r="AW6" s="52"/>
      <c r="AX6" s="52"/>
      <c r="AY6" s="52"/>
      <c r="AZ6" s="52"/>
      <c r="BA6" s="53">
        <v>45500</v>
      </c>
      <c r="BB6" s="52"/>
      <c r="BC6" s="52"/>
      <c r="BD6" s="52"/>
      <c r="BE6" s="52"/>
      <c r="BF6" s="52"/>
      <c r="BG6" s="52"/>
      <c r="BH6" s="52"/>
      <c r="BI6" s="52"/>
      <c r="BJ6" s="53">
        <v>207800</v>
      </c>
      <c r="BK6" s="52"/>
      <c r="BL6" s="52"/>
      <c r="BM6" s="52"/>
      <c r="BN6" s="52"/>
      <c r="BO6" s="52"/>
      <c r="BP6" s="52"/>
      <c r="BQ6" s="52"/>
      <c r="BR6" s="52"/>
      <c r="BS6" s="52"/>
      <c r="BT6" s="52"/>
      <c r="BU6" s="52"/>
      <c r="BV6" s="52"/>
      <c r="BW6" s="52"/>
      <c r="BX6" s="52"/>
      <c r="BY6" s="52"/>
      <c r="BZ6" s="52"/>
      <c r="CA6" s="52"/>
      <c r="CB6" s="53">
        <v>46000</v>
      </c>
      <c r="CC6" s="52"/>
      <c r="CD6" s="52"/>
      <c r="CE6" s="52"/>
      <c r="CF6" s="52"/>
      <c r="CG6" s="52"/>
      <c r="CH6" s="52"/>
      <c r="CI6" s="52"/>
      <c r="CJ6" s="52"/>
      <c r="CK6" s="52"/>
      <c r="CL6" s="52"/>
      <c r="CM6" s="52"/>
    </row>
    <row r="7" spans="1:92" ht="18" customHeight="1" x14ac:dyDescent="0.55000000000000004">
      <c r="A7" s="49">
        <v>4203010101.1009998</v>
      </c>
      <c r="B7" s="50">
        <v>4203010101.1009998</v>
      </c>
      <c r="C7" s="51" t="s">
        <v>330</v>
      </c>
      <c r="D7" s="52"/>
      <c r="E7" s="52"/>
      <c r="F7" s="52"/>
      <c r="G7" s="52"/>
      <c r="H7" s="52"/>
      <c r="I7" s="52"/>
      <c r="J7" s="52"/>
      <c r="K7" s="52"/>
      <c r="L7" s="53">
        <v>950.31</v>
      </c>
      <c r="M7" s="52"/>
      <c r="N7" s="52"/>
      <c r="O7" s="52"/>
      <c r="P7" s="52"/>
      <c r="Q7" s="52"/>
      <c r="R7" s="53">
        <v>152396.59</v>
      </c>
      <c r="S7" s="52"/>
      <c r="T7" s="52"/>
      <c r="U7" s="52"/>
      <c r="V7" s="52"/>
      <c r="W7" s="52"/>
      <c r="X7" s="52"/>
      <c r="Y7" s="52"/>
      <c r="Z7" s="53">
        <v>35011.910000000003</v>
      </c>
      <c r="AA7" s="52"/>
      <c r="AB7" s="53">
        <v>27426.44</v>
      </c>
      <c r="AC7" s="52"/>
      <c r="AD7" s="52"/>
      <c r="AE7" s="52"/>
      <c r="AF7" s="52"/>
      <c r="AG7" s="52"/>
      <c r="AH7" s="52"/>
      <c r="AI7" s="52"/>
      <c r="AJ7" s="52"/>
      <c r="AK7" s="52"/>
      <c r="AL7" s="52"/>
      <c r="AM7" s="52"/>
      <c r="AN7" s="52"/>
      <c r="AO7" s="52"/>
      <c r="AP7" s="52"/>
      <c r="AQ7" s="52"/>
      <c r="AR7" s="52"/>
      <c r="AS7" s="52"/>
      <c r="AT7" s="52"/>
      <c r="AU7" s="52"/>
      <c r="AV7" s="52"/>
      <c r="AW7" s="52"/>
      <c r="AX7" s="52"/>
      <c r="AY7" s="52"/>
      <c r="AZ7" s="52"/>
      <c r="BA7" s="53">
        <v>44021.09</v>
      </c>
      <c r="BB7" s="52"/>
      <c r="BC7" s="52"/>
      <c r="BD7" s="52"/>
      <c r="BE7" s="52"/>
      <c r="BF7" s="52"/>
      <c r="BG7" s="52"/>
      <c r="BH7" s="52"/>
      <c r="BI7" s="52"/>
      <c r="BJ7" s="52"/>
      <c r="BK7" s="52"/>
      <c r="BL7" s="52"/>
      <c r="BM7" s="52"/>
      <c r="BN7" s="52"/>
      <c r="BO7" s="52"/>
      <c r="BP7" s="52"/>
      <c r="BQ7" s="52"/>
      <c r="BR7" s="52"/>
      <c r="BS7" s="52"/>
      <c r="BT7" s="52"/>
      <c r="BU7" s="52"/>
      <c r="BV7" s="52"/>
      <c r="BW7" s="52"/>
      <c r="BX7" s="52"/>
      <c r="BY7" s="52"/>
      <c r="BZ7" s="52"/>
      <c r="CA7" s="52"/>
      <c r="CB7" s="52"/>
      <c r="CC7" s="52"/>
      <c r="CD7" s="52"/>
      <c r="CE7" s="52"/>
      <c r="CF7" s="52"/>
      <c r="CG7" s="52"/>
      <c r="CH7" s="52"/>
      <c r="CI7" s="52"/>
      <c r="CJ7" s="52"/>
      <c r="CK7" s="52"/>
      <c r="CL7" s="53">
        <v>7785.64</v>
      </c>
      <c r="CM7" s="53">
        <v>310.62</v>
      </c>
    </row>
    <row r="8" spans="1:92" ht="18" customHeight="1" x14ac:dyDescent="0.55000000000000004">
      <c r="B8" s="50">
        <v>4205010104.1009998</v>
      </c>
      <c r="C8" s="51" t="s">
        <v>331</v>
      </c>
      <c r="D8" s="53">
        <v>245000</v>
      </c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  <c r="Z8" s="52"/>
      <c r="AA8" s="52"/>
      <c r="AB8" s="52"/>
      <c r="AC8" s="52"/>
      <c r="AD8" s="52"/>
      <c r="AE8" s="52"/>
      <c r="AF8" s="52"/>
      <c r="AG8" s="52"/>
      <c r="AH8" s="52"/>
      <c r="AI8" s="52"/>
      <c r="AJ8" s="52"/>
      <c r="AK8" s="52"/>
      <c r="AL8" s="52"/>
      <c r="AM8" s="52"/>
      <c r="AN8" s="52"/>
      <c r="AO8" s="52"/>
      <c r="AP8" s="52"/>
      <c r="AQ8" s="52"/>
      <c r="AR8" s="52"/>
      <c r="AS8" s="52"/>
      <c r="AT8" s="52"/>
      <c r="AU8" s="52"/>
      <c r="AV8" s="52"/>
      <c r="AW8" s="52"/>
      <c r="AX8" s="52"/>
      <c r="AY8" s="52"/>
      <c r="AZ8" s="52"/>
      <c r="BA8" s="52"/>
      <c r="BB8" s="52"/>
      <c r="BC8" s="52"/>
      <c r="BD8" s="52"/>
      <c r="BE8" s="52"/>
      <c r="BF8" s="52"/>
      <c r="BG8" s="52"/>
      <c r="BH8" s="52"/>
      <c r="BI8" s="52"/>
      <c r="BJ8" s="52"/>
      <c r="BK8" s="52"/>
      <c r="BL8" s="52"/>
      <c r="BM8" s="52"/>
      <c r="BN8" s="52"/>
      <c r="BO8" s="52"/>
      <c r="BP8" s="52"/>
      <c r="BQ8" s="52"/>
      <c r="BR8" s="52"/>
      <c r="BS8" s="52"/>
      <c r="BT8" s="52"/>
      <c r="BU8" s="52"/>
      <c r="BV8" s="52"/>
      <c r="BW8" s="52"/>
      <c r="BX8" s="52"/>
      <c r="BY8" s="52"/>
      <c r="BZ8" s="52"/>
      <c r="CA8" s="52"/>
      <c r="CB8" s="52"/>
      <c r="CC8" s="52"/>
      <c r="CD8" s="52"/>
      <c r="CE8" s="52"/>
      <c r="CF8" s="52"/>
      <c r="CG8" s="52"/>
      <c r="CH8" s="52"/>
      <c r="CI8" s="52"/>
      <c r="CJ8" s="52"/>
      <c r="CK8" s="52"/>
      <c r="CL8" s="52"/>
      <c r="CM8" s="52"/>
    </row>
    <row r="9" spans="1:92" ht="18" customHeight="1" x14ac:dyDescent="0.55000000000000004">
      <c r="A9" s="49">
        <v>4205010110.1009998</v>
      </c>
      <c r="B9" s="50">
        <v>4205010110.1009998</v>
      </c>
      <c r="C9" s="51" t="s">
        <v>332</v>
      </c>
      <c r="D9" s="53">
        <v>7000</v>
      </c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  <c r="Z9" s="52"/>
      <c r="AA9" s="52"/>
      <c r="AB9" s="52"/>
      <c r="AC9" s="52"/>
      <c r="AD9" s="53">
        <v>3780</v>
      </c>
      <c r="AE9" s="52"/>
      <c r="AF9" s="52"/>
      <c r="AG9" s="52"/>
      <c r="AH9" s="52"/>
      <c r="AI9" s="52"/>
      <c r="AJ9" s="52"/>
      <c r="AK9" s="52"/>
      <c r="AL9" s="52"/>
      <c r="AM9" s="54">
        <v>10020</v>
      </c>
      <c r="AN9" s="52"/>
      <c r="AO9" s="52"/>
      <c r="AP9" s="52"/>
      <c r="AQ9" s="52"/>
      <c r="AR9" s="52"/>
      <c r="AS9" s="52"/>
      <c r="AT9" s="52"/>
      <c r="AU9" s="52"/>
      <c r="AV9" s="52"/>
      <c r="AW9" s="52"/>
      <c r="AX9" s="52"/>
      <c r="AY9" s="52"/>
      <c r="AZ9" s="52"/>
      <c r="BA9" s="53">
        <v>69000</v>
      </c>
      <c r="BB9" s="52"/>
      <c r="BC9" s="52"/>
      <c r="BD9" s="52"/>
      <c r="BE9" s="53">
        <v>0</v>
      </c>
      <c r="BF9" s="52"/>
      <c r="BG9" s="52"/>
      <c r="BH9" s="52"/>
      <c r="BI9" s="52"/>
      <c r="BJ9" s="52"/>
      <c r="BK9" s="52"/>
      <c r="BL9" s="52"/>
      <c r="BM9" s="52"/>
      <c r="BN9" s="52"/>
      <c r="BO9" s="52"/>
      <c r="BP9" s="52"/>
      <c r="BQ9" s="52"/>
      <c r="BR9" s="52"/>
      <c r="BS9" s="52"/>
      <c r="BT9" s="52"/>
      <c r="BU9" s="52"/>
      <c r="BV9" s="52"/>
      <c r="BW9" s="52"/>
      <c r="BX9" s="52"/>
      <c r="BY9" s="52"/>
      <c r="BZ9" s="52"/>
      <c r="CA9" s="52"/>
      <c r="CB9" s="52"/>
      <c r="CC9" s="52"/>
      <c r="CD9" s="52"/>
      <c r="CE9" s="52"/>
      <c r="CF9" s="52"/>
      <c r="CG9" s="52"/>
      <c r="CH9" s="52"/>
      <c r="CI9" s="52"/>
      <c r="CJ9" s="52"/>
      <c r="CK9" s="52"/>
      <c r="CL9" s="52"/>
      <c r="CM9" s="52"/>
    </row>
    <row r="10" spans="1:92" ht="18" customHeight="1" x14ac:dyDescent="0.55000000000000004">
      <c r="B10" s="50">
        <v>4206010102.1009998</v>
      </c>
      <c r="C10" s="51" t="s">
        <v>333</v>
      </c>
      <c r="D10" s="52"/>
      <c r="E10" s="52"/>
      <c r="F10" s="52"/>
      <c r="G10" s="52"/>
      <c r="H10" s="52"/>
      <c r="I10" s="52"/>
      <c r="J10" s="52"/>
      <c r="K10" s="52"/>
      <c r="L10" s="53">
        <v>4361</v>
      </c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2"/>
      <c r="AG10" s="52"/>
      <c r="AH10" s="52"/>
      <c r="AI10" s="52"/>
      <c r="AJ10" s="52"/>
      <c r="AK10" s="52"/>
      <c r="AL10" s="52"/>
      <c r="AM10" s="52"/>
      <c r="AN10" s="52"/>
      <c r="AO10" s="52"/>
      <c r="AP10" s="52"/>
      <c r="AQ10" s="52"/>
      <c r="AR10" s="52"/>
      <c r="AS10" s="52"/>
      <c r="AT10" s="52"/>
      <c r="AU10" s="52"/>
      <c r="AV10" s="52"/>
      <c r="AW10" s="52"/>
      <c r="AX10" s="52"/>
      <c r="AY10" s="52"/>
      <c r="AZ10" s="52"/>
      <c r="BA10" s="52"/>
      <c r="BB10" s="52"/>
      <c r="BC10" s="52"/>
      <c r="BD10" s="52"/>
      <c r="BE10" s="52"/>
      <c r="BF10" s="52"/>
      <c r="BG10" s="52"/>
      <c r="BH10" s="52"/>
      <c r="BI10" s="52"/>
      <c r="BJ10" s="52"/>
      <c r="BK10" s="52"/>
      <c r="BL10" s="52"/>
      <c r="BM10" s="52"/>
      <c r="BN10" s="52"/>
      <c r="BO10" s="52"/>
      <c r="BP10" s="52"/>
      <c r="BQ10" s="52"/>
      <c r="BR10" s="52"/>
      <c r="BS10" s="52"/>
      <c r="BT10" s="52"/>
      <c r="BU10" s="52"/>
      <c r="BV10" s="52"/>
      <c r="BW10" s="52"/>
      <c r="BX10" s="52"/>
      <c r="BY10" s="52"/>
      <c r="BZ10" s="52"/>
      <c r="CA10" s="52"/>
      <c r="CB10" s="52"/>
      <c r="CC10" s="52"/>
      <c r="CD10" s="52"/>
      <c r="CE10" s="52"/>
      <c r="CF10" s="52"/>
      <c r="CG10" s="52"/>
      <c r="CH10" s="52"/>
      <c r="CI10" s="52"/>
      <c r="CJ10" s="52"/>
      <c r="CK10" s="52"/>
      <c r="CL10" s="52"/>
      <c r="CM10" s="52"/>
    </row>
    <row r="11" spans="1:92" ht="18" customHeight="1" x14ac:dyDescent="0.55000000000000004">
      <c r="B11" s="50">
        <v>4207010102.1020002</v>
      </c>
      <c r="C11" s="51" t="s">
        <v>334</v>
      </c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3">
        <v>10000</v>
      </c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  <c r="AK11" s="52"/>
      <c r="AL11" s="52"/>
      <c r="AM11" s="52"/>
      <c r="AN11" s="52"/>
      <c r="AO11" s="52"/>
      <c r="AP11" s="52"/>
      <c r="AQ11" s="52"/>
      <c r="AR11" s="52"/>
      <c r="AS11" s="52"/>
      <c r="AT11" s="52"/>
      <c r="AU11" s="52"/>
      <c r="AV11" s="52"/>
      <c r="AW11" s="52"/>
      <c r="AX11" s="52"/>
      <c r="AY11" s="52"/>
      <c r="AZ11" s="52"/>
      <c r="BA11" s="52"/>
      <c r="BB11" s="52"/>
      <c r="BC11" s="52"/>
      <c r="BD11" s="52"/>
      <c r="BE11" s="52"/>
      <c r="BF11" s="52"/>
      <c r="BG11" s="52"/>
      <c r="BH11" s="52"/>
      <c r="BI11" s="52"/>
      <c r="BJ11" s="52"/>
      <c r="BK11" s="52"/>
      <c r="BL11" s="52"/>
      <c r="BM11" s="52"/>
      <c r="BN11" s="52"/>
      <c r="BO11" s="52"/>
      <c r="BP11" s="52"/>
      <c r="BQ11" s="52"/>
      <c r="BR11" s="52"/>
      <c r="BS11" s="52"/>
      <c r="BT11" s="52"/>
      <c r="BU11" s="52"/>
      <c r="BV11" s="52"/>
      <c r="BW11" s="52"/>
      <c r="BX11" s="52"/>
      <c r="BY11" s="52"/>
      <c r="BZ11" s="52"/>
      <c r="CA11" s="52"/>
      <c r="CB11" s="52"/>
      <c r="CC11" s="52"/>
      <c r="CD11" s="52"/>
      <c r="CE11" s="52"/>
      <c r="CF11" s="52"/>
      <c r="CG11" s="52"/>
      <c r="CH11" s="52"/>
      <c r="CI11" s="52"/>
      <c r="CJ11" s="52"/>
      <c r="CK11" s="52"/>
      <c r="CL11" s="52"/>
      <c r="CM11" s="52"/>
    </row>
    <row r="12" spans="1:92" ht="18" customHeight="1" x14ac:dyDescent="0.55000000000000004">
      <c r="B12" s="50">
        <v>4301010102.1009998</v>
      </c>
      <c r="C12" s="56" t="s">
        <v>335</v>
      </c>
      <c r="D12" s="57"/>
      <c r="E12" s="57"/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57"/>
      <c r="Q12" s="57"/>
      <c r="R12" s="57"/>
      <c r="S12" s="57"/>
      <c r="T12" s="57"/>
      <c r="U12" s="57"/>
      <c r="V12" s="58">
        <v>3140</v>
      </c>
      <c r="W12" s="57"/>
      <c r="X12" s="57"/>
      <c r="Y12" s="57"/>
      <c r="Z12" s="57"/>
      <c r="AA12" s="57"/>
      <c r="AB12" s="57"/>
      <c r="AC12" s="57"/>
      <c r="AD12" s="57"/>
      <c r="AE12" s="57"/>
      <c r="AF12" s="57"/>
      <c r="AG12" s="57"/>
      <c r="AH12" s="57"/>
      <c r="AI12" s="57"/>
      <c r="AJ12" s="57"/>
      <c r="AK12" s="57"/>
      <c r="AL12" s="57"/>
      <c r="AM12" s="57"/>
      <c r="AN12" s="57"/>
      <c r="AO12" s="57"/>
      <c r="AP12" s="57"/>
      <c r="AQ12" s="57"/>
      <c r="AR12" s="57"/>
      <c r="AS12" s="57"/>
      <c r="AT12" s="57"/>
      <c r="AU12" s="57"/>
      <c r="AV12" s="57"/>
      <c r="AW12" s="57"/>
      <c r="AX12" s="57"/>
      <c r="AY12" s="57"/>
      <c r="AZ12" s="57"/>
      <c r="BA12" s="57"/>
      <c r="BB12" s="58">
        <v>20415</v>
      </c>
      <c r="BC12" s="57"/>
      <c r="BD12" s="57"/>
      <c r="BE12" s="58">
        <v>120</v>
      </c>
      <c r="BF12" s="57"/>
      <c r="BG12" s="57"/>
      <c r="BH12" s="57"/>
      <c r="BI12" s="57"/>
      <c r="BJ12" s="57"/>
      <c r="BK12" s="57"/>
      <c r="BL12" s="57"/>
      <c r="BM12" s="58">
        <v>174661</v>
      </c>
      <c r="BN12" s="57"/>
      <c r="BO12" s="57"/>
      <c r="BP12" s="57"/>
      <c r="BQ12" s="57"/>
      <c r="BR12" s="57"/>
      <c r="BS12" s="57"/>
      <c r="BT12" s="57"/>
      <c r="BU12" s="57"/>
      <c r="BV12" s="57"/>
      <c r="BW12" s="57"/>
      <c r="BX12" s="57"/>
      <c r="BY12" s="57"/>
      <c r="BZ12" s="57"/>
      <c r="CA12" s="57"/>
      <c r="CB12" s="57"/>
      <c r="CC12" s="57"/>
      <c r="CD12" s="57"/>
      <c r="CE12" s="57"/>
      <c r="CF12" s="57"/>
      <c r="CG12" s="58">
        <v>134256</v>
      </c>
      <c r="CH12" s="57"/>
      <c r="CI12" s="57"/>
      <c r="CJ12" s="57"/>
      <c r="CK12" s="57"/>
      <c r="CL12" s="57"/>
      <c r="CM12" s="57"/>
    </row>
    <row r="13" spans="1:92" ht="18" customHeight="1" x14ac:dyDescent="0.55000000000000004">
      <c r="B13" s="50">
        <v>4301010102.1020002</v>
      </c>
      <c r="C13" s="56" t="s">
        <v>336</v>
      </c>
      <c r="D13" s="57"/>
      <c r="E13" s="57"/>
      <c r="F13" s="57"/>
      <c r="G13" s="57"/>
      <c r="H13" s="57"/>
      <c r="I13" s="57"/>
      <c r="J13" s="57"/>
      <c r="K13" s="57"/>
      <c r="L13" s="57"/>
      <c r="M13" s="57"/>
      <c r="N13" s="57"/>
      <c r="O13" s="57"/>
      <c r="P13" s="57"/>
      <c r="Q13" s="57"/>
      <c r="R13" s="57"/>
      <c r="S13" s="57"/>
      <c r="T13" s="57"/>
      <c r="U13" s="57"/>
      <c r="V13" s="58">
        <v>480</v>
      </c>
      <c r="W13" s="57"/>
      <c r="X13" s="57"/>
      <c r="Y13" s="57"/>
      <c r="Z13" s="57"/>
      <c r="AA13" s="57"/>
      <c r="AB13" s="57"/>
      <c r="AC13" s="57"/>
      <c r="AD13" s="57"/>
      <c r="AE13" s="57"/>
      <c r="AF13" s="57"/>
      <c r="AG13" s="57"/>
      <c r="AH13" s="57"/>
      <c r="AI13" s="57"/>
      <c r="AJ13" s="57"/>
      <c r="AK13" s="57"/>
      <c r="AL13" s="57"/>
      <c r="AM13" s="57"/>
      <c r="AN13" s="57"/>
      <c r="AO13" s="57"/>
      <c r="AP13" s="57"/>
      <c r="AQ13" s="57"/>
      <c r="AR13" s="57"/>
      <c r="AS13" s="57"/>
      <c r="AT13" s="57"/>
      <c r="AU13" s="57"/>
      <c r="AV13" s="57"/>
      <c r="AW13" s="57"/>
      <c r="AX13" s="59">
        <v>252759</v>
      </c>
      <c r="AY13" s="57"/>
      <c r="AZ13" s="57"/>
      <c r="BA13" s="57"/>
      <c r="BB13" s="57"/>
      <c r="BC13" s="57"/>
      <c r="BD13" s="57"/>
      <c r="BE13" s="58">
        <v>1200</v>
      </c>
      <c r="BF13" s="57"/>
      <c r="BG13" s="57"/>
      <c r="BH13" s="57"/>
      <c r="BI13" s="57"/>
      <c r="BJ13" s="57"/>
      <c r="BK13" s="57"/>
      <c r="BL13" s="57"/>
      <c r="BM13" s="57"/>
      <c r="BN13" s="57"/>
      <c r="BO13" s="57"/>
      <c r="BP13" s="57"/>
      <c r="BQ13" s="57"/>
      <c r="BR13" s="57"/>
      <c r="BS13" s="57"/>
      <c r="BT13" s="57"/>
      <c r="BU13" s="57"/>
      <c r="BV13" s="57"/>
      <c r="BW13" s="57"/>
      <c r="BX13" s="57"/>
      <c r="BY13" s="57"/>
      <c r="BZ13" s="57"/>
      <c r="CA13" s="57"/>
      <c r="CB13" s="57"/>
      <c r="CC13" s="57"/>
      <c r="CD13" s="57"/>
      <c r="CE13" s="57"/>
      <c r="CF13" s="57"/>
      <c r="CG13" s="57"/>
      <c r="CH13" s="57"/>
      <c r="CI13" s="57"/>
      <c r="CJ13" s="57"/>
      <c r="CK13" s="57"/>
      <c r="CL13" s="57"/>
      <c r="CM13" s="57"/>
    </row>
    <row r="14" spans="1:92" ht="18" customHeight="1" x14ac:dyDescent="0.55000000000000004">
      <c r="B14" s="50">
        <v>4301010102.1029997</v>
      </c>
      <c r="C14" s="56" t="s">
        <v>337</v>
      </c>
      <c r="D14" s="57"/>
      <c r="E14" s="57"/>
      <c r="F14" s="57"/>
      <c r="G14" s="57"/>
      <c r="H14" s="57"/>
      <c r="I14" s="57"/>
      <c r="J14" s="57"/>
      <c r="K14" s="57"/>
      <c r="L14" s="57"/>
      <c r="M14" s="57"/>
      <c r="N14" s="57"/>
      <c r="O14" s="57"/>
      <c r="P14" s="57"/>
      <c r="Q14" s="57"/>
      <c r="R14" s="57"/>
      <c r="S14" s="57"/>
      <c r="T14" s="57"/>
      <c r="U14" s="57"/>
      <c r="V14" s="58">
        <v>1904200</v>
      </c>
      <c r="W14" s="57"/>
      <c r="X14" s="57"/>
      <c r="Y14" s="57"/>
      <c r="Z14" s="57"/>
      <c r="AA14" s="57"/>
      <c r="AB14" s="57"/>
      <c r="AC14" s="57"/>
      <c r="AD14" s="57"/>
      <c r="AE14" s="57"/>
      <c r="AF14" s="57"/>
      <c r="AG14" s="57"/>
      <c r="AH14" s="57"/>
      <c r="AI14" s="57"/>
      <c r="AJ14" s="57"/>
      <c r="AK14" s="57"/>
      <c r="AL14" s="57"/>
      <c r="AM14" s="57"/>
      <c r="AN14" s="57"/>
      <c r="AO14" s="57"/>
      <c r="AP14" s="57"/>
      <c r="AQ14" s="57"/>
      <c r="AR14" s="57"/>
      <c r="AS14" s="57"/>
      <c r="AT14" s="57"/>
      <c r="AU14" s="57"/>
      <c r="AV14" s="57"/>
      <c r="AW14" s="57"/>
      <c r="AX14" s="57"/>
      <c r="AY14" s="57"/>
      <c r="AZ14" s="57"/>
      <c r="BA14" s="57"/>
      <c r="BB14" s="57"/>
      <c r="BC14" s="57"/>
      <c r="BD14" s="57"/>
      <c r="BE14" s="57"/>
      <c r="BF14" s="57"/>
      <c r="BG14" s="57"/>
      <c r="BH14" s="57"/>
      <c r="BI14" s="57"/>
      <c r="BJ14" s="57"/>
      <c r="BK14" s="57"/>
      <c r="BL14" s="57"/>
      <c r="BM14" s="58">
        <v>10045321</v>
      </c>
      <c r="BN14" s="57"/>
      <c r="BO14" s="57"/>
      <c r="BP14" s="57"/>
      <c r="BQ14" s="57"/>
      <c r="BR14" s="57"/>
      <c r="BS14" s="57"/>
      <c r="BT14" s="57"/>
      <c r="BU14" s="57"/>
      <c r="BV14" s="57"/>
      <c r="BW14" s="57"/>
      <c r="BX14" s="57"/>
      <c r="BY14" s="57"/>
      <c r="BZ14" s="57"/>
      <c r="CA14" s="57"/>
      <c r="CB14" s="57"/>
      <c r="CC14" s="57"/>
      <c r="CD14" s="57"/>
      <c r="CE14" s="57"/>
      <c r="CF14" s="57"/>
      <c r="CG14" s="58">
        <v>1057120</v>
      </c>
      <c r="CH14" s="57"/>
      <c r="CI14" s="57"/>
      <c r="CJ14" s="57"/>
      <c r="CK14" s="57"/>
      <c r="CL14" s="57"/>
      <c r="CM14" s="57"/>
    </row>
    <row r="15" spans="1:92" ht="18" customHeight="1" x14ac:dyDescent="0.55000000000000004">
      <c r="B15" s="50">
        <v>4301010102.1040001</v>
      </c>
      <c r="C15" s="56" t="s">
        <v>338</v>
      </c>
      <c r="D15" s="57"/>
      <c r="E15" s="57"/>
      <c r="F15" s="57"/>
      <c r="G15" s="57"/>
      <c r="H15" s="57"/>
      <c r="I15" s="57"/>
      <c r="J15" s="57"/>
      <c r="K15" s="57"/>
      <c r="L15" s="58">
        <v>798369.9</v>
      </c>
      <c r="M15" s="57"/>
      <c r="N15" s="57"/>
      <c r="O15" s="57"/>
      <c r="P15" s="57"/>
      <c r="Q15" s="57"/>
      <c r="R15" s="57"/>
      <c r="S15" s="57"/>
      <c r="T15" s="57"/>
      <c r="U15" s="57"/>
      <c r="V15" s="57"/>
      <c r="W15" s="57"/>
      <c r="X15" s="57"/>
      <c r="Y15" s="57"/>
      <c r="Z15" s="57"/>
      <c r="AA15" s="57"/>
      <c r="AB15" s="57"/>
      <c r="AC15" s="57"/>
      <c r="AD15" s="57"/>
      <c r="AE15" s="57"/>
      <c r="AF15" s="57"/>
      <c r="AG15" s="57"/>
      <c r="AH15" s="57"/>
      <c r="AI15" s="57"/>
      <c r="AJ15" s="57"/>
      <c r="AK15" s="57"/>
      <c r="AL15" s="57"/>
      <c r="AM15" s="57"/>
      <c r="AN15" s="57"/>
      <c r="AO15" s="57"/>
      <c r="AP15" s="57"/>
      <c r="AQ15" s="57"/>
      <c r="AR15" s="57"/>
      <c r="AS15" s="57"/>
      <c r="AT15" s="57"/>
      <c r="AU15" s="57"/>
      <c r="AV15" s="57"/>
      <c r="AW15" s="57"/>
      <c r="AX15" s="57"/>
      <c r="AY15" s="57"/>
      <c r="AZ15" s="57"/>
      <c r="BA15" s="57"/>
      <c r="BB15" s="57"/>
      <c r="BC15" s="57"/>
      <c r="BD15" s="57"/>
      <c r="BE15" s="57"/>
      <c r="BF15" s="57"/>
      <c r="BG15" s="57"/>
      <c r="BH15" s="57"/>
      <c r="BI15" s="57"/>
      <c r="BJ15" s="57"/>
      <c r="BK15" s="57"/>
      <c r="BL15" s="57"/>
      <c r="BM15" s="57"/>
      <c r="BN15" s="57"/>
      <c r="BO15" s="57"/>
      <c r="BP15" s="57"/>
      <c r="BQ15" s="57"/>
      <c r="BR15" s="57"/>
      <c r="BS15" s="57"/>
      <c r="BT15" s="57"/>
      <c r="BU15" s="57"/>
      <c r="BV15" s="57"/>
      <c r="BW15" s="57"/>
      <c r="BX15" s="57"/>
      <c r="BY15" s="57"/>
      <c r="BZ15" s="57"/>
      <c r="CA15" s="57"/>
      <c r="CB15" s="57"/>
      <c r="CC15" s="57"/>
      <c r="CD15" s="57"/>
      <c r="CE15" s="57"/>
      <c r="CF15" s="57"/>
      <c r="CG15" s="57"/>
      <c r="CH15" s="57"/>
      <c r="CI15" s="57"/>
      <c r="CJ15" s="57"/>
      <c r="CK15" s="57"/>
      <c r="CL15" s="57"/>
      <c r="CM15" s="57"/>
    </row>
    <row r="16" spans="1:92" ht="18" customHeight="1" x14ac:dyDescent="0.55000000000000004">
      <c r="B16" s="50">
        <v>4301020102.1009998</v>
      </c>
      <c r="C16" s="56" t="s">
        <v>339</v>
      </c>
      <c r="D16" s="57"/>
      <c r="E16" s="57"/>
      <c r="F16" s="57"/>
      <c r="G16" s="57"/>
      <c r="H16" s="57"/>
      <c r="I16" s="57"/>
      <c r="J16" s="57"/>
      <c r="K16" s="57"/>
      <c r="L16" s="58">
        <v>17250</v>
      </c>
      <c r="M16" s="57"/>
      <c r="N16" s="57"/>
      <c r="O16" s="57"/>
      <c r="P16" s="57"/>
      <c r="Q16" s="57"/>
      <c r="R16" s="58">
        <v>1272047</v>
      </c>
      <c r="S16" s="57"/>
      <c r="T16" s="57"/>
      <c r="U16" s="58">
        <v>92355</v>
      </c>
      <c r="V16" s="57"/>
      <c r="W16" s="57"/>
      <c r="X16" s="58">
        <v>11620</v>
      </c>
      <c r="Y16" s="57"/>
      <c r="Z16" s="57"/>
      <c r="AA16" s="57"/>
      <c r="AB16" s="57"/>
      <c r="AC16" s="57"/>
      <c r="AD16" s="58">
        <v>253093</v>
      </c>
      <c r="AE16" s="57"/>
      <c r="AF16" s="57"/>
      <c r="AG16" s="57"/>
      <c r="AH16" s="57"/>
      <c r="AI16" s="57"/>
      <c r="AJ16" s="57"/>
      <c r="AK16" s="57"/>
      <c r="AL16" s="57"/>
      <c r="AM16" s="59">
        <v>61603.75</v>
      </c>
      <c r="AN16" s="57"/>
      <c r="AO16" s="57"/>
      <c r="AP16" s="57"/>
      <c r="AQ16" s="57"/>
      <c r="AR16" s="57"/>
      <c r="AS16" s="57"/>
      <c r="AT16" s="57"/>
      <c r="AU16" s="57"/>
      <c r="AV16" s="57"/>
      <c r="AW16" s="57"/>
      <c r="AX16" s="57"/>
      <c r="AY16" s="57"/>
      <c r="AZ16" s="57"/>
      <c r="BA16" s="58">
        <v>2519855</v>
      </c>
      <c r="BB16" s="58">
        <v>217350</v>
      </c>
      <c r="BC16" s="58">
        <v>71840</v>
      </c>
      <c r="BD16" s="58">
        <v>18000</v>
      </c>
      <c r="BE16" s="58">
        <v>155480</v>
      </c>
      <c r="BF16" s="57"/>
      <c r="BG16" s="57"/>
      <c r="BH16" s="57"/>
      <c r="BI16" s="57"/>
      <c r="BJ16" s="58">
        <v>13500</v>
      </c>
      <c r="BK16" s="57"/>
      <c r="BL16" s="57"/>
      <c r="BM16" s="57"/>
      <c r="BN16" s="57"/>
      <c r="BO16" s="57"/>
      <c r="BP16" s="57"/>
      <c r="BQ16" s="57"/>
      <c r="BR16" s="57"/>
      <c r="BS16" s="57"/>
      <c r="BT16" s="57"/>
      <c r="BU16" s="57"/>
      <c r="BV16" s="57"/>
      <c r="BW16" s="57"/>
      <c r="BX16" s="57"/>
      <c r="BY16" s="57"/>
      <c r="BZ16" s="58">
        <v>3020</v>
      </c>
      <c r="CA16" s="57"/>
      <c r="CB16" s="57"/>
      <c r="CC16" s="57"/>
      <c r="CD16" s="57"/>
      <c r="CE16" s="57"/>
      <c r="CF16" s="57"/>
      <c r="CG16" s="57"/>
      <c r="CH16" s="57"/>
      <c r="CI16" s="57"/>
      <c r="CJ16" s="57"/>
      <c r="CK16" s="57"/>
      <c r="CL16" s="57"/>
      <c r="CM16" s="57"/>
    </row>
    <row r="17" spans="1:91" ht="18" customHeight="1" x14ac:dyDescent="0.55000000000000004">
      <c r="B17" s="50">
        <v>4301020102.1020002</v>
      </c>
      <c r="C17" s="56" t="s">
        <v>340</v>
      </c>
      <c r="D17" s="58">
        <v>74790</v>
      </c>
      <c r="E17" s="57"/>
      <c r="F17" s="58">
        <v>4460</v>
      </c>
      <c r="G17" s="57"/>
      <c r="H17" s="57"/>
      <c r="I17" s="57"/>
      <c r="J17" s="57"/>
      <c r="K17" s="57"/>
      <c r="L17" s="58">
        <v>114875</v>
      </c>
      <c r="M17" s="58">
        <v>9750</v>
      </c>
      <c r="N17" s="57"/>
      <c r="O17" s="58">
        <v>9500</v>
      </c>
      <c r="P17" s="58">
        <v>10800</v>
      </c>
      <c r="Q17" s="57"/>
      <c r="R17" s="57"/>
      <c r="S17" s="58">
        <v>1560</v>
      </c>
      <c r="T17" s="57"/>
      <c r="U17" s="58">
        <v>185650</v>
      </c>
      <c r="V17" s="57"/>
      <c r="W17" s="57"/>
      <c r="X17" s="58">
        <v>155190</v>
      </c>
      <c r="Y17" s="57"/>
      <c r="Z17" s="57"/>
      <c r="AA17" s="58">
        <v>3380</v>
      </c>
      <c r="AB17" s="57"/>
      <c r="AC17" s="58">
        <v>72393</v>
      </c>
      <c r="AD17" s="58">
        <v>82805</v>
      </c>
      <c r="AE17" s="57"/>
      <c r="AF17" s="58">
        <v>3680</v>
      </c>
      <c r="AG17" s="58">
        <v>1590</v>
      </c>
      <c r="AH17" s="58">
        <v>52740</v>
      </c>
      <c r="AI17" s="57"/>
      <c r="AJ17" s="58">
        <v>43295</v>
      </c>
      <c r="AK17" s="57"/>
      <c r="AL17" s="57"/>
      <c r="AM17" s="57"/>
      <c r="AN17" s="57"/>
      <c r="AO17" s="57"/>
      <c r="AP17" s="57"/>
      <c r="AQ17" s="57"/>
      <c r="AR17" s="57"/>
      <c r="AS17" s="57"/>
      <c r="AT17" s="57"/>
      <c r="AU17" s="57"/>
      <c r="AV17" s="57"/>
      <c r="AW17" s="57"/>
      <c r="AX17" s="57"/>
      <c r="AY17" s="59">
        <v>40589</v>
      </c>
      <c r="AZ17" s="57"/>
      <c r="BA17" s="58">
        <v>1758246.1</v>
      </c>
      <c r="BB17" s="58">
        <v>234187</v>
      </c>
      <c r="BC17" s="58">
        <v>157720</v>
      </c>
      <c r="BD17" s="57"/>
      <c r="BE17" s="58">
        <v>785592</v>
      </c>
      <c r="BF17" s="57"/>
      <c r="BG17" s="57"/>
      <c r="BH17" s="57"/>
      <c r="BI17" s="57"/>
      <c r="BJ17" s="58">
        <v>2769591</v>
      </c>
      <c r="BK17" s="57"/>
      <c r="BL17" s="57"/>
      <c r="BM17" s="58">
        <v>1500</v>
      </c>
      <c r="BN17" s="57"/>
      <c r="BO17" s="57"/>
      <c r="BP17" s="57"/>
      <c r="BQ17" s="58">
        <v>15090</v>
      </c>
      <c r="BR17" s="57"/>
      <c r="BS17" s="58">
        <v>3000</v>
      </c>
      <c r="BT17" s="57"/>
      <c r="BU17" s="57"/>
      <c r="BV17" s="57"/>
      <c r="BW17" s="57"/>
      <c r="BX17" s="57"/>
      <c r="BY17" s="57"/>
      <c r="BZ17" s="58">
        <v>60910</v>
      </c>
      <c r="CA17" s="57"/>
      <c r="CB17" s="58">
        <v>180450</v>
      </c>
      <c r="CC17" s="57"/>
      <c r="CD17" s="57"/>
      <c r="CE17" s="58">
        <v>62330</v>
      </c>
      <c r="CF17" s="58">
        <v>10600</v>
      </c>
      <c r="CG17" s="58">
        <v>139300</v>
      </c>
      <c r="CH17" s="58">
        <v>35270</v>
      </c>
      <c r="CI17" s="58">
        <v>15200</v>
      </c>
      <c r="CJ17" s="57"/>
      <c r="CK17" s="57"/>
      <c r="CL17" s="58">
        <v>18230</v>
      </c>
      <c r="CM17" s="57"/>
    </row>
    <row r="18" spans="1:91" ht="18" customHeight="1" x14ac:dyDescent="0.55000000000000004">
      <c r="A18" s="49">
        <v>4301020102.1020002</v>
      </c>
      <c r="B18" s="50">
        <v>4301020102.1029997</v>
      </c>
      <c r="C18" s="56" t="s">
        <v>341</v>
      </c>
      <c r="D18" s="58">
        <v>253880</v>
      </c>
      <c r="E18" s="57"/>
      <c r="F18" s="57"/>
      <c r="G18" s="57"/>
      <c r="H18" s="57"/>
      <c r="I18" s="57"/>
      <c r="J18" s="57"/>
      <c r="K18" s="57"/>
      <c r="L18" s="58">
        <v>5633983</v>
      </c>
      <c r="M18" s="57"/>
      <c r="N18" s="57"/>
      <c r="O18" s="57"/>
      <c r="P18" s="57"/>
      <c r="Q18" s="57"/>
      <c r="R18" s="58">
        <v>5699617</v>
      </c>
      <c r="S18" s="57"/>
      <c r="T18" s="57"/>
      <c r="U18" s="58">
        <v>583000.18999999994</v>
      </c>
      <c r="V18" s="57"/>
      <c r="W18" s="57"/>
      <c r="X18" s="58">
        <v>618645</v>
      </c>
      <c r="Y18" s="57"/>
      <c r="Z18" s="57"/>
      <c r="AA18" s="57"/>
      <c r="AB18" s="57"/>
      <c r="AC18" s="57"/>
      <c r="AD18" s="57"/>
      <c r="AE18" s="57"/>
      <c r="AF18" s="57"/>
      <c r="AG18" s="57"/>
      <c r="AH18" s="57"/>
      <c r="AI18" s="57"/>
      <c r="AJ18" s="57"/>
      <c r="AK18" s="57"/>
      <c r="AL18" s="57"/>
      <c r="AM18" s="59">
        <v>7812771.5499999998</v>
      </c>
      <c r="AN18" s="57"/>
      <c r="AO18" s="57"/>
      <c r="AP18" s="57"/>
      <c r="AQ18" s="57"/>
      <c r="AR18" s="57"/>
      <c r="AS18" s="57"/>
      <c r="AT18" s="57"/>
      <c r="AU18" s="57"/>
      <c r="AV18" s="57"/>
      <c r="AW18" s="57"/>
      <c r="AX18" s="59">
        <v>242190</v>
      </c>
      <c r="AY18" s="57"/>
      <c r="AZ18" s="57"/>
      <c r="BA18" s="58">
        <v>1005875</v>
      </c>
      <c r="BB18" s="58">
        <v>463518.4</v>
      </c>
      <c r="BC18" s="57"/>
      <c r="BD18" s="57"/>
      <c r="BE18" s="58">
        <v>420195</v>
      </c>
      <c r="BF18" s="57"/>
      <c r="BG18" s="57"/>
      <c r="BH18" s="57"/>
      <c r="BI18" s="58">
        <v>10830</v>
      </c>
      <c r="BJ18" s="58">
        <v>3556770</v>
      </c>
      <c r="BK18" s="57"/>
      <c r="BL18" s="57"/>
      <c r="BM18" s="57"/>
      <c r="BN18" s="57"/>
      <c r="BO18" s="57"/>
      <c r="BP18" s="57"/>
      <c r="BQ18" s="58">
        <v>8800</v>
      </c>
      <c r="BR18" s="57"/>
      <c r="BS18" s="57"/>
      <c r="BT18" s="57"/>
      <c r="BU18" s="57"/>
      <c r="BV18" s="57"/>
      <c r="BW18" s="57"/>
      <c r="BX18" s="57"/>
      <c r="BY18" s="57"/>
      <c r="BZ18" s="58">
        <v>323760</v>
      </c>
      <c r="CA18" s="57"/>
      <c r="CB18" s="58">
        <v>2506414.25</v>
      </c>
      <c r="CC18" s="57"/>
      <c r="CD18" s="57"/>
      <c r="CE18" s="57"/>
      <c r="CF18" s="57"/>
      <c r="CG18" s="57"/>
      <c r="CH18" s="57"/>
      <c r="CI18" s="57"/>
      <c r="CJ18" s="57"/>
      <c r="CK18" s="57"/>
      <c r="CL18" s="57"/>
      <c r="CM18" s="57"/>
    </row>
    <row r="19" spans="1:91" ht="18" customHeight="1" x14ac:dyDescent="0.55000000000000004">
      <c r="A19" s="49">
        <v>4301020102.1029997</v>
      </c>
      <c r="B19" s="50">
        <v>4301020102.1040001</v>
      </c>
      <c r="C19" s="56" t="s">
        <v>342</v>
      </c>
      <c r="D19" s="58">
        <v>815910.5</v>
      </c>
      <c r="E19" s="58">
        <v>3990</v>
      </c>
      <c r="F19" s="58">
        <v>78110</v>
      </c>
      <c r="G19" s="57"/>
      <c r="H19" s="58">
        <v>169400</v>
      </c>
      <c r="I19" s="58">
        <v>51610</v>
      </c>
      <c r="J19" s="58">
        <v>69490</v>
      </c>
      <c r="K19" s="57"/>
      <c r="L19" s="58">
        <v>721093.49</v>
      </c>
      <c r="M19" s="57"/>
      <c r="N19" s="58">
        <v>51800</v>
      </c>
      <c r="O19" s="58">
        <v>91050</v>
      </c>
      <c r="P19" s="58">
        <v>98180</v>
      </c>
      <c r="Q19" s="57"/>
      <c r="R19" s="58">
        <v>1381035</v>
      </c>
      <c r="S19" s="57"/>
      <c r="T19" s="58">
        <v>31940</v>
      </c>
      <c r="U19" s="57"/>
      <c r="V19" s="57"/>
      <c r="W19" s="58">
        <v>66625</v>
      </c>
      <c r="X19" s="58">
        <v>218251</v>
      </c>
      <c r="Y19" s="57"/>
      <c r="Z19" s="58">
        <v>22880</v>
      </c>
      <c r="AA19" s="58">
        <v>5760</v>
      </c>
      <c r="AB19" s="57"/>
      <c r="AC19" s="58">
        <v>114045</v>
      </c>
      <c r="AD19" s="58">
        <v>17500</v>
      </c>
      <c r="AE19" s="58">
        <v>212245</v>
      </c>
      <c r="AF19" s="57"/>
      <c r="AG19" s="58">
        <v>52070</v>
      </c>
      <c r="AH19" s="58">
        <v>1300</v>
      </c>
      <c r="AI19" s="57"/>
      <c r="AJ19" s="58">
        <v>89050</v>
      </c>
      <c r="AK19" s="57"/>
      <c r="AL19" s="57"/>
      <c r="AM19" s="59">
        <v>3430405</v>
      </c>
      <c r="AN19" s="59">
        <v>124920</v>
      </c>
      <c r="AO19" s="59">
        <v>182070</v>
      </c>
      <c r="AP19" s="59">
        <v>287107</v>
      </c>
      <c r="AQ19" s="59">
        <v>3830</v>
      </c>
      <c r="AR19" s="59">
        <v>51700</v>
      </c>
      <c r="AS19" s="59">
        <v>107742</v>
      </c>
      <c r="AT19" s="59">
        <v>108154</v>
      </c>
      <c r="AU19" s="59">
        <v>67427</v>
      </c>
      <c r="AV19" s="59">
        <v>60010</v>
      </c>
      <c r="AW19" s="59">
        <v>53394</v>
      </c>
      <c r="AX19" s="59">
        <v>95720</v>
      </c>
      <c r="AY19" s="57"/>
      <c r="AZ19" s="59">
        <v>4859</v>
      </c>
      <c r="BA19" s="58">
        <v>3064040</v>
      </c>
      <c r="BB19" s="58">
        <v>269342.5</v>
      </c>
      <c r="BC19" s="58">
        <v>50400</v>
      </c>
      <c r="BD19" s="57"/>
      <c r="BE19" s="58">
        <v>834148.5</v>
      </c>
      <c r="BF19" s="58">
        <v>125950</v>
      </c>
      <c r="BG19" s="57"/>
      <c r="BH19" s="58">
        <v>108602</v>
      </c>
      <c r="BI19" s="58">
        <v>73276</v>
      </c>
      <c r="BJ19" s="58">
        <v>1082310</v>
      </c>
      <c r="BK19" s="58">
        <v>53560</v>
      </c>
      <c r="BL19" s="58">
        <v>54824</v>
      </c>
      <c r="BM19" s="58">
        <v>378636</v>
      </c>
      <c r="BN19" s="58">
        <v>198620</v>
      </c>
      <c r="BO19" s="58">
        <v>163135</v>
      </c>
      <c r="BP19" s="57"/>
      <c r="BQ19" s="58">
        <v>108864</v>
      </c>
      <c r="BR19" s="57"/>
      <c r="BS19" s="57"/>
      <c r="BT19" s="58">
        <v>102960</v>
      </c>
      <c r="BU19" s="58">
        <v>66570</v>
      </c>
      <c r="BV19" s="57"/>
      <c r="BW19" s="58">
        <v>44220</v>
      </c>
      <c r="BX19" s="57"/>
      <c r="BY19" s="57"/>
      <c r="BZ19" s="58">
        <v>588563</v>
      </c>
      <c r="CA19" s="57"/>
      <c r="CB19" s="58">
        <v>987290</v>
      </c>
      <c r="CC19" s="57"/>
      <c r="CD19" s="57"/>
      <c r="CE19" s="57"/>
      <c r="CF19" s="57"/>
      <c r="CG19" s="58">
        <v>15130</v>
      </c>
      <c r="CH19" s="58">
        <v>3830</v>
      </c>
      <c r="CI19" s="58">
        <v>50900</v>
      </c>
      <c r="CJ19" s="57"/>
      <c r="CK19" s="58">
        <v>2410</v>
      </c>
      <c r="CL19" s="58">
        <v>184100</v>
      </c>
      <c r="CM19" s="57"/>
    </row>
    <row r="20" spans="1:91" ht="18" customHeight="1" x14ac:dyDescent="0.55000000000000004">
      <c r="A20" s="49">
        <v>4301020102.1040001</v>
      </c>
      <c r="B20" s="50">
        <v>4301020102.1049995</v>
      </c>
      <c r="C20" s="4" t="s">
        <v>343</v>
      </c>
      <c r="D20" s="60">
        <v>332450</v>
      </c>
      <c r="E20" s="60">
        <v>186900</v>
      </c>
      <c r="F20" s="60">
        <v>143600</v>
      </c>
      <c r="G20" s="60">
        <v>70050</v>
      </c>
      <c r="H20" s="60">
        <v>71200</v>
      </c>
      <c r="I20" s="60">
        <v>88300</v>
      </c>
      <c r="J20" s="60">
        <v>118600</v>
      </c>
      <c r="K20" s="60">
        <v>82050</v>
      </c>
      <c r="L20" s="60">
        <v>858650</v>
      </c>
      <c r="M20" s="60">
        <v>227500</v>
      </c>
      <c r="N20" s="60">
        <v>159250</v>
      </c>
      <c r="O20" s="60">
        <v>185950</v>
      </c>
      <c r="P20" s="60">
        <v>136600</v>
      </c>
      <c r="Q20" s="60">
        <v>78600</v>
      </c>
      <c r="R20" s="60">
        <v>1684600</v>
      </c>
      <c r="S20" s="60">
        <v>123150</v>
      </c>
      <c r="T20" s="60">
        <v>56750</v>
      </c>
      <c r="U20" s="60">
        <v>397400</v>
      </c>
      <c r="V20" s="60">
        <v>24150</v>
      </c>
      <c r="W20" s="60">
        <v>141550</v>
      </c>
      <c r="X20" s="60">
        <v>213300</v>
      </c>
      <c r="Y20" s="60">
        <v>182650</v>
      </c>
      <c r="Z20" s="60">
        <v>113150</v>
      </c>
      <c r="AA20" s="60">
        <v>108200</v>
      </c>
      <c r="AB20" s="60">
        <v>65800</v>
      </c>
      <c r="AC20" s="60">
        <v>254800</v>
      </c>
      <c r="AD20" s="60">
        <v>112800</v>
      </c>
      <c r="AE20" s="60">
        <v>158150</v>
      </c>
      <c r="AF20" s="60">
        <v>58700</v>
      </c>
      <c r="AG20" s="60">
        <v>44850</v>
      </c>
      <c r="AH20" s="60">
        <v>109400</v>
      </c>
      <c r="AI20" s="60">
        <v>127900</v>
      </c>
      <c r="AJ20" s="60">
        <v>202450</v>
      </c>
      <c r="AK20" s="60">
        <v>47250</v>
      </c>
      <c r="AL20" s="60">
        <v>33350</v>
      </c>
      <c r="AM20" s="61">
        <v>638550</v>
      </c>
      <c r="AN20" s="61">
        <v>122300</v>
      </c>
      <c r="AO20" s="61">
        <v>363100</v>
      </c>
      <c r="AP20" s="61">
        <v>311800</v>
      </c>
      <c r="AQ20" s="61">
        <v>84900</v>
      </c>
      <c r="AR20" s="61">
        <v>83850</v>
      </c>
      <c r="AS20" s="61">
        <v>330150</v>
      </c>
      <c r="AT20" s="61">
        <v>437100</v>
      </c>
      <c r="AU20" s="61">
        <v>248250</v>
      </c>
      <c r="AV20" s="61">
        <v>106300</v>
      </c>
      <c r="AW20" s="61">
        <v>155050</v>
      </c>
      <c r="AX20" s="61">
        <v>233800</v>
      </c>
      <c r="AY20" s="61">
        <v>165250</v>
      </c>
      <c r="AZ20" s="61">
        <v>229800</v>
      </c>
      <c r="BA20" s="60">
        <v>1110237</v>
      </c>
      <c r="BB20" s="60">
        <v>256100</v>
      </c>
      <c r="BC20" s="60">
        <v>74400</v>
      </c>
      <c r="BD20" s="60">
        <v>41950</v>
      </c>
      <c r="BE20" s="60">
        <v>114400</v>
      </c>
      <c r="BF20" s="60">
        <v>55050</v>
      </c>
      <c r="BG20" s="60">
        <v>22100</v>
      </c>
      <c r="BH20" s="60">
        <v>136500</v>
      </c>
      <c r="BI20" s="60">
        <v>67650</v>
      </c>
      <c r="BJ20" s="60">
        <v>1181800</v>
      </c>
      <c r="BK20" s="60">
        <v>70150</v>
      </c>
      <c r="BL20" s="60">
        <v>56450</v>
      </c>
      <c r="BM20" s="60">
        <v>153800</v>
      </c>
      <c r="BN20" s="60">
        <v>358400</v>
      </c>
      <c r="BO20" s="60">
        <v>268850</v>
      </c>
      <c r="BP20" s="60">
        <v>77900</v>
      </c>
      <c r="BQ20" s="60">
        <v>362650</v>
      </c>
      <c r="BR20" s="60">
        <v>200221</v>
      </c>
      <c r="BS20" s="60">
        <v>415900</v>
      </c>
      <c r="BT20" s="60">
        <v>276300</v>
      </c>
      <c r="BU20" s="60">
        <v>378750</v>
      </c>
      <c r="BV20" s="60">
        <v>88350</v>
      </c>
      <c r="BW20" s="60">
        <v>80650</v>
      </c>
      <c r="BX20" s="60">
        <v>73650</v>
      </c>
      <c r="BY20" s="60">
        <v>32750</v>
      </c>
      <c r="BZ20" s="60">
        <v>697550</v>
      </c>
      <c r="CA20" s="60">
        <v>107400</v>
      </c>
      <c r="CB20" s="60">
        <v>2155524</v>
      </c>
      <c r="CC20" s="60">
        <v>104550</v>
      </c>
      <c r="CD20" s="60">
        <v>165300</v>
      </c>
      <c r="CE20" s="60">
        <v>128400</v>
      </c>
      <c r="CF20" s="60">
        <v>76924</v>
      </c>
      <c r="CG20" s="60">
        <v>178700</v>
      </c>
      <c r="CH20" s="60">
        <v>119450</v>
      </c>
      <c r="CI20" s="60">
        <v>134900</v>
      </c>
      <c r="CJ20" s="60">
        <v>130250</v>
      </c>
      <c r="CK20" s="60">
        <v>127300</v>
      </c>
      <c r="CL20" s="60">
        <v>472750</v>
      </c>
      <c r="CM20" s="60">
        <v>54150</v>
      </c>
    </row>
    <row r="21" spans="1:91" ht="18" customHeight="1" x14ac:dyDescent="0.55000000000000004">
      <c r="A21" s="49">
        <v>4301020102.1049995</v>
      </c>
      <c r="B21" s="50">
        <v>4301020102.1059999</v>
      </c>
      <c r="C21" s="62" t="s">
        <v>344</v>
      </c>
      <c r="D21" s="63">
        <v>2024112.12</v>
      </c>
      <c r="E21" s="63">
        <v>673994.75</v>
      </c>
      <c r="F21" s="63">
        <v>629380.88</v>
      </c>
      <c r="G21" s="63">
        <v>1421409.41</v>
      </c>
      <c r="H21" s="63">
        <v>495919.29</v>
      </c>
      <c r="I21" s="63">
        <v>811314.95</v>
      </c>
      <c r="J21" s="63">
        <v>935457.34</v>
      </c>
      <c r="K21" s="63">
        <v>140797.92000000001</v>
      </c>
      <c r="L21" s="63">
        <v>6449204.8399999999</v>
      </c>
      <c r="M21" s="63">
        <v>9493.08</v>
      </c>
      <c r="N21" s="63">
        <v>2992369.48</v>
      </c>
      <c r="O21" s="63">
        <v>3904863.06</v>
      </c>
      <c r="P21" s="64"/>
      <c r="Q21" s="63">
        <v>529063.94999999995</v>
      </c>
      <c r="R21" s="63">
        <v>99021613.540000007</v>
      </c>
      <c r="S21" s="63">
        <v>0</v>
      </c>
      <c r="T21" s="63">
        <v>100000</v>
      </c>
      <c r="U21" s="63">
        <v>7983320.6500000004</v>
      </c>
      <c r="V21" s="63">
        <v>1303184.8</v>
      </c>
      <c r="W21" s="63">
        <v>2107488.6</v>
      </c>
      <c r="X21" s="63">
        <v>223692.68</v>
      </c>
      <c r="Y21" s="63">
        <v>1155795.1499999999</v>
      </c>
      <c r="Z21" s="63">
        <v>231970.02</v>
      </c>
      <c r="AA21" s="63">
        <v>1011907.92</v>
      </c>
      <c r="AB21" s="63">
        <v>750536.18</v>
      </c>
      <c r="AC21" s="63">
        <v>889601.06</v>
      </c>
      <c r="AD21" s="63">
        <v>1931415.33</v>
      </c>
      <c r="AE21" s="63">
        <v>2304934.38</v>
      </c>
      <c r="AF21" s="63">
        <v>22541.49</v>
      </c>
      <c r="AG21" s="63">
        <v>287288.39</v>
      </c>
      <c r="AH21" s="63">
        <v>25305.06</v>
      </c>
      <c r="AI21" s="63">
        <v>1002354.75</v>
      </c>
      <c r="AJ21" s="63">
        <v>1728881.43</v>
      </c>
      <c r="AK21" s="64"/>
      <c r="AL21" s="64"/>
      <c r="AM21" s="65">
        <v>52353438</v>
      </c>
      <c r="AN21" s="65">
        <v>336665.35</v>
      </c>
      <c r="AO21" s="65">
        <v>2058999.84</v>
      </c>
      <c r="AP21" s="65">
        <v>3260</v>
      </c>
      <c r="AQ21" s="65">
        <v>97840.92</v>
      </c>
      <c r="AR21" s="65">
        <v>419384.2</v>
      </c>
      <c r="AS21" s="65">
        <v>164018</v>
      </c>
      <c r="AT21" s="64"/>
      <c r="AU21" s="64"/>
      <c r="AV21" s="65">
        <v>123991.98</v>
      </c>
      <c r="AW21" s="64"/>
      <c r="AX21" s="65">
        <v>1848978.45</v>
      </c>
      <c r="AY21" s="64"/>
      <c r="AZ21" s="65">
        <v>369986.13</v>
      </c>
      <c r="BA21" s="63">
        <v>32264201.850000001</v>
      </c>
      <c r="BB21" s="63">
        <v>4683721</v>
      </c>
      <c r="BC21" s="63">
        <v>620299.63</v>
      </c>
      <c r="BD21" s="64"/>
      <c r="BE21" s="63">
        <v>5029175.6100000003</v>
      </c>
      <c r="BF21" s="63">
        <v>830634.96</v>
      </c>
      <c r="BG21" s="64"/>
      <c r="BH21" s="64"/>
      <c r="BI21" s="63">
        <v>85891.82</v>
      </c>
      <c r="BJ21" s="63">
        <v>48831715.329999998</v>
      </c>
      <c r="BK21" s="63">
        <v>165000</v>
      </c>
      <c r="BL21" s="64"/>
      <c r="BM21" s="63">
        <v>5020930.29</v>
      </c>
      <c r="BN21" s="63">
        <v>139290</v>
      </c>
      <c r="BO21" s="63">
        <v>3409955.38</v>
      </c>
      <c r="BP21" s="63">
        <v>584375.67000000004</v>
      </c>
      <c r="BQ21" s="63">
        <v>15422.9</v>
      </c>
      <c r="BR21" s="63">
        <v>550329.64</v>
      </c>
      <c r="BS21" s="63">
        <v>2962354.64</v>
      </c>
      <c r="BT21" s="63">
        <v>2325350.73</v>
      </c>
      <c r="BU21" s="63">
        <v>480771.66</v>
      </c>
      <c r="BV21" s="63">
        <v>49629.59</v>
      </c>
      <c r="BW21" s="63">
        <v>1534613.05</v>
      </c>
      <c r="BX21" s="64"/>
      <c r="BY21" s="63">
        <v>1622891.4</v>
      </c>
      <c r="BZ21" s="63">
        <v>8557633.6099999994</v>
      </c>
      <c r="CA21" s="63">
        <v>858579.62</v>
      </c>
      <c r="CB21" s="63">
        <v>18162225.93</v>
      </c>
      <c r="CC21" s="63">
        <v>1530</v>
      </c>
      <c r="CD21" s="63">
        <v>56500</v>
      </c>
      <c r="CE21" s="63">
        <v>1726331.31</v>
      </c>
      <c r="CF21" s="63">
        <v>1156672.8999999999</v>
      </c>
      <c r="CG21" s="63">
        <v>1200506.6299999999</v>
      </c>
      <c r="CH21" s="64"/>
      <c r="CI21" s="63">
        <v>3707779</v>
      </c>
      <c r="CJ21" s="64"/>
      <c r="CK21" s="63">
        <v>2434281.29</v>
      </c>
      <c r="CL21" s="63">
        <v>3462442.89</v>
      </c>
      <c r="CM21" s="63">
        <v>185472.41</v>
      </c>
    </row>
    <row r="22" spans="1:91" ht="18" customHeight="1" x14ac:dyDescent="0.55000000000000004">
      <c r="A22" s="49">
        <v>4301020102.1059999</v>
      </c>
      <c r="B22" s="50">
        <v>4301020104.1040001</v>
      </c>
      <c r="C22" s="66" t="s">
        <v>345</v>
      </c>
      <c r="D22" s="67">
        <v>440900</v>
      </c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67">
        <v>9375</v>
      </c>
      <c r="Q22" s="68"/>
      <c r="R22" s="67">
        <v>34198</v>
      </c>
      <c r="S22" s="68"/>
      <c r="T22" s="68"/>
      <c r="U22" s="68"/>
      <c r="V22" s="68"/>
      <c r="W22" s="68"/>
      <c r="X22" s="68"/>
      <c r="Y22" s="68"/>
      <c r="Z22" s="68"/>
      <c r="AA22" s="68"/>
      <c r="AB22" s="68"/>
      <c r="AC22" s="68"/>
      <c r="AD22" s="68"/>
      <c r="AE22" s="68"/>
      <c r="AF22" s="68"/>
      <c r="AG22" s="68"/>
      <c r="AH22" s="68"/>
      <c r="AI22" s="68"/>
      <c r="AJ22" s="68"/>
      <c r="AK22" s="68"/>
      <c r="AL22" s="68"/>
      <c r="AM22" s="68"/>
      <c r="AN22" s="68"/>
      <c r="AO22" s="68"/>
      <c r="AP22" s="68"/>
      <c r="AQ22" s="68"/>
      <c r="AR22" s="68"/>
      <c r="AS22" s="68"/>
      <c r="AT22" s="68"/>
      <c r="AU22" s="68"/>
      <c r="AV22" s="68"/>
      <c r="AW22" s="68"/>
      <c r="AX22" s="68"/>
      <c r="AY22" s="68"/>
      <c r="AZ22" s="68"/>
      <c r="BA22" s="67">
        <v>460435</v>
      </c>
      <c r="BB22" s="68"/>
      <c r="BC22" s="68"/>
      <c r="BD22" s="68"/>
      <c r="BE22" s="68"/>
      <c r="BF22" s="68"/>
      <c r="BG22" s="68"/>
      <c r="BH22" s="68"/>
      <c r="BI22" s="68"/>
      <c r="BJ22" s="67">
        <v>120989</v>
      </c>
      <c r="BK22" s="68"/>
      <c r="BL22" s="68"/>
      <c r="BM22" s="68"/>
      <c r="BN22" s="68"/>
      <c r="BO22" s="68"/>
      <c r="BP22" s="68"/>
      <c r="BQ22" s="68"/>
      <c r="BR22" s="68"/>
      <c r="BS22" s="68"/>
      <c r="BT22" s="68"/>
      <c r="BU22" s="68"/>
      <c r="BV22" s="68"/>
      <c r="BW22" s="68"/>
      <c r="BX22" s="68"/>
      <c r="BY22" s="68"/>
      <c r="BZ22" s="68"/>
      <c r="CA22" s="68"/>
      <c r="CB22" s="67">
        <v>21186</v>
      </c>
      <c r="CC22" s="68"/>
      <c r="CD22" s="68"/>
      <c r="CE22" s="68"/>
      <c r="CF22" s="68"/>
      <c r="CG22" s="67">
        <v>216988</v>
      </c>
      <c r="CH22" s="68"/>
      <c r="CI22" s="67">
        <v>3032546</v>
      </c>
      <c r="CJ22" s="67">
        <v>450</v>
      </c>
      <c r="CK22" s="68"/>
      <c r="CL22" s="68"/>
      <c r="CM22" s="67">
        <v>0</v>
      </c>
    </row>
    <row r="23" spans="1:91" ht="18" customHeight="1" x14ac:dyDescent="0.55000000000000004">
      <c r="B23" s="50">
        <v>4301020104.1049995</v>
      </c>
      <c r="C23" s="66" t="s">
        <v>346</v>
      </c>
      <c r="D23" s="67">
        <v>559997.55000000005</v>
      </c>
      <c r="E23" s="67">
        <v>16580</v>
      </c>
      <c r="F23" s="67">
        <v>50331</v>
      </c>
      <c r="G23" s="67">
        <v>83427</v>
      </c>
      <c r="H23" s="67">
        <v>5240</v>
      </c>
      <c r="I23" s="67">
        <v>99224</v>
      </c>
      <c r="J23" s="67">
        <v>4163</v>
      </c>
      <c r="K23" s="67">
        <v>731</v>
      </c>
      <c r="L23" s="67">
        <v>928782.5</v>
      </c>
      <c r="M23" s="67">
        <v>32892</v>
      </c>
      <c r="N23" s="67">
        <v>29501</v>
      </c>
      <c r="O23" s="67">
        <v>71031</v>
      </c>
      <c r="P23" s="67">
        <v>75714</v>
      </c>
      <c r="Q23" s="68"/>
      <c r="R23" s="67">
        <v>10667027</v>
      </c>
      <c r="S23" s="67">
        <v>90314</v>
      </c>
      <c r="T23" s="67">
        <v>23315.15</v>
      </c>
      <c r="U23" s="67">
        <v>587693</v>
      </c>
      <c r="V23" s="68"/>
      <c r="W23" s="67">
        <v>88899</v>
      </c>
      <c r="X23" s="67">
        <v>60960.25</v>
      </c>
      <c r="Y23" s="67">
        <v>28357</v>
      </c>
      <c r="Z23" s="68"/>
      <c r="AA23" s="67">
        <v>12702</v>
      </c>
      <c r="AB23" s="67">
        <v>233682</v>
      </c>
      <c r="AC23" s="67">
        <v>85103</v>
      </c>
      <c r="AD23" s="67">
        <v>89282</v>
      </c>
      <c r="AE23" s="67">
        <v>48729</v>
      </c>
      <c r="AF23" s="67">
        <v>26372</v>
      </c>
      <c r="AG23" s="68"/>
      <c r="AH23" s="68"/>
      <c r="AI23" s="67">
        <v>17431</v>
      </c>
      <c r="AJ23" s="67">
        <v>321768.5</v>
      </c>
      <c r="AK23" s="68"/>
      <c r="AL23" s="68"/>
      <c r="AM23" s="69">
        <v>2262748</v>
      </c>
      <c r="AN23" s="69">
        <v>17289</v>
      </c>
      <c r="AO23" s="69">
        <v>320586</v>
      </c>
      <c r="AP23" s="69">
        <v>6426</v>
      </c>
      <c r="AQ23" s="69">
        <v>18944</v>
      </c>
      <c r="AR23" s="69">
        <v>21915</v>
      </c>
      <c r="AS23" s="69">
        <v>23031</v>
      </c>
      <c r="AT23" s="69">
        <v>88144</v>
      </c>
      <c r="AU23" s="69">
        <v>57562</v>
      </c>
      <c r="AV23" s="68"/>
      <c r="AW23" s="69">
        <v>9439</v>
      </c>
      <c r="AX23" s="69">
        <v>32090</v>
      </c>
      <c r="AY23" s="69">
        <v>50067</v>
      </c>
      <c r="AZ23" s="69">
        <v>14868</v>
      </c>
      <c r="BA23" s="67">
        <v>2720070.7</v>
      </c>
      <c r="BB23" s="67">
        <v>178564</v>
      </c>
      <c r="BC23" s="67">
        <v>7989.5</v>
      </c>
      <c r="BD23" s="68"/>
      <c r="BE23" s="67">
        <v>4256541.49</v>
      </c>
      <c r="BF23" s="67">
        <v>14932</v>
      </c>
      <c r="BG23" s="68"/>
      <c r="BH23" s="68"/>
      <c r="BI23" s="67">
        <v>19361</v>
      </c>
      <c r="BJ23" s="67">
        <v>9900848.9000000004</v>
      </c>
      <c r="BK23" s="68"/>
      <c r="BL23" s="67">
        <v>4141</v>
      </c>
      <c r="BM23" s="67">
        <v>64769</v>
      </c>
      <c r="BN23" s="67">
        <v>356646</v>
      </c>
      <c r="BO23" s="67">
        <v>42507</v>
      </c>
      <c r="BP23" s="68"/>
      <c r="BQ23" s="67">
        <v>235781.75</v>
      </c>
      <c r="BR23" s="67">
        <v>16432</v>
      </c>
      <c r="BS23" s="67">
        <v>142739</v>
      </c>
      <c r="BT23" s="67">
        <v>116710</v>
      </c>
      <c r="BU23" s="68"/>
      <c r="BV23" s="68"/>
      <c r="BW23" s="67">
        <v>89017.25</v>
      </c>
      <c r="BX23" s="67">
        <v>8366</v>
      </c>
      <c r="BY23" s="68"/>
      <c r="BZ23" s="67">
        <v>829375.3</v>
      </c>
      <c r="CA23" s="67">
        <v>32165</v>
      </c>
      <c r="CB23" s="67">
        <v>3901510</v>
      </c>
      <c r="CC23" s="68"/>
      <c r="CD23" s="67">
        <v>0</v>
      </c>
      <c r="CE23" s="67">
        <v>13414</v>
      </c>
      <c r="CF23" s="68"/>
      <c r="CG23" s="67">
        <v>61979</v>
      </c>
      <c r="CH23" s="67">
        <v>41008.949999999997</v>
      </c>
      <c r="CI23" s="67">
        <v>100563</v>
      </c>
      <c r="CJ23" s="67">
        <v>10838</v>
      </c>
      <c r="CK23" s="67">
        <v>6365</v>
      </c>
      <c r="CL23" s="67">
        <v>337897</v>
      </c>
      <c r="CM23" s="68"/>
    </row>
    <row r="24" spans="1:91" ht="18" customHeight="1" x14ac:dyDescent="0.55000000000000004">
      <c r="A24" s="49">
        <v>4301020104.1049995</v>
      </c>
      <c r="B24" s="50">
        <v>4301020104.1059999</v>
      </c>
      <c r="C24" s="70" t="s">
        <v>347</v>
      </c>
      <c r="D24" s="71">
        <v>17841660.75</v>
      </c>
      <c r="E24" s="71">
        <v>2191959.29</v>
      </c>
      <c r="F24" s="71">
        <v>1893072.3</v>
      </c>
      <c r="G24" s="71">
        <v>3737453.85</v>
      </c>
      <c r="H24" s="71">
        <v>2458016.25</v>
      </c>
      <c r="I24" s="71">
        <v>3318578.68</v>
      </c>
      <c r="J24" s="71">
        <v>1649539.5</v>
      </c>
      <c r="K24" s="71">
        <v>1151139.5</v>
      </c>
      <c r="L24" s="71">
        <v>13472425.1</v>
      </c>
      <c r="M24" s="71">
        <v>3956914</v>
      </c>
      <c r="N24" s="71">
        <v>2127373</v>
      </c>
      <c r="O24" s="71">
        <v>3808389</v>
      </c>
      <c r="P24" s="71">
        <v>1890178</v>
      </c>
      <c r="Q24" s="71">
        <v>2945632</v>
      </c>
      <c r="R24" s="71">
        <v>57046510</v>
      </c>
      <c r="S24" s="71">
        <v>3198361.25</v>
      </c>
      <c r="T24" s="71">
        <v>2100156.7799999998</v>
      </c>
      <c r="U24" s="71">
        <v>14784516.1</v>
      </c>
      <c r="V24" s="71">
        <v>401128</v>
      </c>
      <c r="W24" s="71">
        <v>2059858</v>
      </c>
      <c r="X24" s="71">
        <v>5451425.5</v>
      </c>
      <c r="Y24" s="71">
        <v>1114898.1000000001</v>
      </c>
      <c r="Z24" s="71">
        <v>1819125.95</v>
      </c>
      <c r="AA24" s="71">
        <v>1346737</v>
      </c>
      <c r="AB24" s="71">
        <v>2437590.36</v>
      </c>
      <c r="AC24" s="71">
        <v>7612779</v>
      </c>
      <c r="AD24" s="71">
        <v>2615474.2999999998</v>
      </c>
      <c r="AE24" s="71">
        <v>5440361.4000000004</v>
      </c>
      <c r="AF24" s="71">
        <v>986517.76</v>
      </c>
      <c r="AG24" s="71">
        <v>1434301</v>
      </c>
      <c r="AH24" s="71">
        <v>889721.17</v>
      </c>
      <c r="AI24" s="71">
        <v>1511391</v>
      </c>
      <c r="AJ24" s="71">
        <v>9666538.5</v>
      </c>
      <c r="AK24" s="71">
        <v>641175</v>
      </c>
      <c r="AL24" s="71">
        <v>919873.8</v>
      </c>
      <c r="AM24" s="72">
        <v>24535663.920000002</v>
      </c>
      <c r="AN24" s="72">
        <v>1310137</v>
      </c>
      <c r="AO24" s="72">
        <v>4716242.05</v>
      </c>
      <c r="AP24" s="72">
        <v>2823676.88</v>
      </c>
      <c r="AQ24" s="72">
        <v>983646</v>
      </c>
      <c r="AR24" s="72">
        <v>1286980.5</v>
      </c>
      <c r="AS24" s="72">
        <v>5278390</v>
      </c>
      <c r="AT24" s="72">
        <v>6944187</v>
      </c>
      <c r="AU24" s="72">
        <v>1603841.95</v>
      </c>
      <c r="AV24" s="72">
        <v>1167387</v>
      </c>
      <c r="AW24" s="72">
        <v>1256136.78</v>
      </c>
      <c r="AX24" s="72">
        <v>5612445.9900000002</v>
      </c>
      <c r="AY24" s="72">
        <v>1685703.4</v>
      </c>
      <c r="AZ24" s="72">
        <v>1694977.75</v>
      </c>
      <c r="BA24" s="71">
        <v>39070969.789999999</v>
      </c>
      <c r="BB24" s="71">
        <v>5351068.2</v>
      </c>
      <c r="BC24" s="71">
        <v>1458027.5</v>
      </c>
      <c r="BD24" s="71">
        <v>2709250</v>
      </c>
      <c r="BE24" s="71">
        <v>40566609.899999999</v>
      </c>
      <c r="BF24" s="71">
        <v>782964</v>
      </c>
      <c r="BG24" s="71">
        <v>757742</v>
      </c>
      <c r="BH24" s="71">
        <v>1448350</v>
      </c>
      <c r="BI24" s="71">
        <v>1184777</v>
      </c>
      <c r="BJ24" s="71">
        <v>32798108.25</v>
      </c>
      <c r="BK24" s="71">
        <v>1523600.85</v>
      </c>
      <c r="BL24" s="71">
        <v>859240</v>
      </c>
      <c r="BM24" s="71">
        <v>3250336.25</v>
      </c>
      <c r="BN24" s="71">
        <v>2712436.5</v>
      </c>
      <c r="BO24" s="71">
        <v>1008999.5</v>
      </c>
      <c r="BP24" s="71">
        <v>575834.80000000005</v>
      </c>
      <c r="BQ24" s="71">
        <v>10368436.609999999</v>
      </c>
      <c r="BR24" s="71">
        <v>1635824.36</v>
      </c>
      <c r="BS24" s="71">
        <v>3339116</v>
      </c>
      <c r="BT24" s="71">
        <v>3189577.08</v>
      </c>
      <c r="BU24" s="71">
        <v>1233265</v>
      </c>
      <c r="BV24" s="71">
        <v>824442</v>
      </c>
      <c r="BW24" s="71">
        <v>1930162.22</v>
      </c>
      <c r="BX24" s="71">
        <v>1089146.21</v>
      </c>
      <c r="BY24" s="71">
        <v>808046.4</v>
      </c>
      <c r="BZ24" s="71">
        <v>10558115.24</v>
      </c>
      <c r="CA24" s="71">
        <v>1144735</v>
      </c>
      <c r="CB24" s="71">
        <v>34065197.100000001</v>
      </c>
      <c r="CC24" s="71">
        <v>1894964.49</v>
      </c>
      <c r="CD24" s="71">
        <v>1516476</v>
      </c>
      <c r="CE24" s="71">
        <v>3070636</v>
      </c>
      <c r="CF24" s="71">
        <v>557020.5</v>
      </c>
      <c r="CG24" s="71">
        <v>3926178.5</v>
      </c>
      <c r="CH24" s="71">
        <v>1069588.32</v>
      </c>
      <c r="CI24" s="71">
        <v>4961279.5</v>
      </c>
      <c r="CJ24" s="71">
        <v>2105085</v>
      </c>
      <c r="CK24" s="71">
        <v>1171554.5</v>
      </c>
      <c r="CL24" s="71">
        <v>11388077.74</v>
      </c>
      <c r="CM24" s="71">
        <v>268231.06</v>
      </c>
    </row>
    <row r="25" spans="1:91" ht="18" customHeight="1" x14ac:dyDescent="0.55000000000000004">
      <c r="A25" s="49">
        <v>4301020104.1059999</v>
      </c>
      <c r="B25" s="50">
        <v>4301020104.1070004</v>
      </c>
      <c r="C25" s="70" t="s">
        <v>348</v>
      </c>
      <c r="D25" s="71">
        <v>23729843.550000001</v>
      </c>
      <c r="E25" s="71">
        <v>1423457.17</v>
      </c>
      <c r="F25" s="71">
        <v>1172047.5</v>
      </c>
      <c r="G25" s="71">
        <v>5867354.75</v>
      </c>
      <c r="H25" s="71">
        <v>1685354.25</v>
      </c>
      <c r="I25" s="71">
        <v>3869296</v>
      </c>
      <c r="J25" s="71">
        <v>687755</v>
      </c>
      <c r="K25" s="71">
        <v>983171</v>
      </c>
      <c r="L25" s="71">
        <v>35277480.5</v>
      </c>
      <c r="M25" s="71">
        <v>1040284</v>
      </c>
      <c r="N25" s="71">
        <v>731704</v>
      </c>
      <c r="O25" s="71">
        <v>2262583</v>
      </c>
      <c r="P25" s="71">
        <v>687230.5</v>
      </c>
      <c r="Q25" s="71">
        <v>726725</v>
      </c>
      <c r="R25" s="71">
        <v>111191721.75</v>
      </c>
      <c r="S25" s="71">
        <v>1152103</v>
      </c>
      <c r="T25" s="71">
        <v>1436600</v>
      </c>
      <c r="U25" s="71">
        <v>8678854</v>
      </c>
      <c r="V25" s="71">
        <v>9264</v>
      </c>
      <c r="W25" s="71">
        <v>241383.5</v>
      </c>
      <c r="X25" s="71">
        <v>4211073</v>
      </c>
      <c r="Y25" s="71">
        <v>537757</v>
      </c>
      <c r="Z25" s="71">
        <v>354701</v>
      </c>
      <c r="AA25" s="71">
        <v>491217</v>
      </c>
      <c r="AB25" s="71">
        <v>1106123</v>
      </c>
      <c r="AC25" s="71">
        <v>4936135</v>
      </c>
      <c r="AD25" s="71">
        <v>2044492</v>
      </c>
      <c r="AE25" s="71">
        <v>3345662</v>
      </c>
      <c r="AF25" s="71">
        <v>516509.5</v>
      </c>
      <c r="AG25" s="71">
        <v>221339</v>
      </c>
      <c r="AH25" s="71">
        <v>376493</v>
      </c>
      <c r="AI25" s="71">
        <v>79787</v>
      </c>
      <c r="AJ25" s="71">
        <v>5248927</v>
      </c>
      <c r="AK25" s="71">
        <v>271937</v>
      </c>
      <c r="AL25" s="71">
        <v>184337.5</v>
      </c>
      <c r="AM25" s="72">
        <v>67051031.920000002</v>
      </c>
      <c r="AN25" s="72">
        <v>316304</v>
      </c>
      <c r="AO25" s="72">
        <v>3212391</v>
      </c>
      <c r="AP25" s="72">
        <v>1924538</v>
      </c>
      <c r="AQ25" s="72">
        <v>353826</v>
      </c>
      <c r="AR25" s="72">
        <v>394358</v>
      </c>
      <c r="AS25" s="72">
        <v>4639738</v>
      </c>
      <c r="AT25" s="72">
        <v>2389061</v>
      </c>
      <c r="AU25" s="72">
        <v>822302</v>
      </c>
      <c r="AV25" s="72">
        <v>436506</v>
      </c>
      <c r="AW25" s="72">
        <v>695304</v>
      </c>
      <c r="AX25" s="72">
        <v>5398249</v>
      </c>
      <c r="AY25" s="72">
        <v>722884</v>
      </c>
      <c r="AZ25" s="72">
        <v>927868</v>
      </c>
      <c r="BA25" s="71">
        <v>65993015.950000003</v>
      </c>
      <c r="BB25" s="71">
        <v>6784283.9000000004</v>
      </c>
      <c r="BC25" s="71">
        <v>480781.25</v>
      </c>
      <c r="BD25" s="71">
        <v>1452262</v>
      </c>
      <c r="BE25" s="71">
        <v>65835955.009999998</v>
      </c>
      <c r="BF25" s="71">
        <v>421161.5</v>
      </c>
      <c r="BG25" s="71">
        <v>518079</v>
      </c>
      <c r="BH25" s="71">
        <v>504514</v>
      </c>
      <c r="BI25" s="71">
        <v>1213037.5</v>
      </c>
      <c r="BJ25" s="71">
        <v>104964784.75</v>
      </c>
      <c r="BK25" s="71">
        <v>547293.9</v>
      </c>
      <c r="BL25" s="71">
        <v>628574</v>
      </c>
      <c r="BM25" s="71">
        <v>3212809.14</v>
      </c>
      <c r="BN25" s="71">
        <v>11176886.970000001</v>
      </c>
      <c r="BO25" s="71">
        <v>443656</v>
      </c>
      <c r="BP25" s="71">
        <v>151611</v>
      </c>
      <c r="BQ25" s="71">
        <v>9782158.75</v>
      </c>
      <c r="BR25" s="71">
        <v>790956.2</v>
      </c>
      <c r="BS25" s="71">
        <v>3750408</v>
      </c>
      <c r="BT25" s="71">
        <v>3761004</v>
      </c>
      <c r="BU25" s="71">
        <v>591393</v>
      </c>
      <c r="BV25" s="71">
        <v>512398</v>
      </c>
      <c r="BW25" s="71">
        <v>757446.75</v>
      </c>
      <c r="BX25" s="71">
        <v>654047</v>
      </c>
      <c r="BY25" s="71">
        <v>430298.43</v>
      </c>
      <c r="BZ25" s="71">
        <v>14835730.1</v>
      </c>
      <c r="CA25" s="71">
        <v>501809</v>
      </c>
      <c r="CB25" s="71">
        <v>50527591</v>
      </c>
      <c r="CC25" s="71">
        <v>1312360</v>
      </c>
      <c r="CD25" s="71">
        <v>630538</v>
      </c>
      <c r="CE25" s="71">
        <v>3240347</v>
      </c>
      <c r="CF25" s="71">
        <v>404511</v>
      </c>
      <c r="CG25" s="71">
        <v>395478.5</v>
      </c>
      <c r="CH25" s="71">
        <v>246936.17</v>
      </c>
      <c r="CI25" s="71">
        <v>4227544</v>
      </c>
      <c r="CJ25" s="71">
        <v>686605</v>
      </c>
      <c r="CK25" s="71">
        <v>526989</v>
      </c>
      <c r="CL25" s="71">
        <v>13232785.85</v>
      </c>
      <c r="CM25" s="71">
        <v>162074.29</v>
      </c>
    </row>
    <row r="26" spans="1:91" ht="18" customHeight="1" x14ac:dyDescent="0.55000000000000004">
      <c r="A26" s="49">
        <v>4301020104.1070004</v>
      </c>
      <c r="B26" s="50">
        <v>4301020104.1079998</v>
      </c>
      <c r="C26" s="73" t="s">
        <v>349</v>
      </c>
      <c r="D26" s="74">
        <v>7244</v>
      </c>
      <c r="E26" s="75"/>
      <c r="F26" s="75"/>
      <c r="G26" s="75"/>
      <c r="H26" s="75"/>
      <c r="I26" s="75"/>
      <c r="J26" s="75"/>
      <c r="K26" s="75"/>
      <c r="L26" s="74">
        <v>16886</v>
      </c>
      <c r="M26" s="75"/>
      <c r="N26" s="75"/>
      <c r="O26" s="75"/>
      <c r="P26" s="75"/>
      <c r="Q26" s="75"/>
      <c r="R26" s="74">
        <v>3169</v>
      </c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  <c r="AJ26" s="75"/>
      <c r="AK26" s="75"/>
      <c r="AL26" s="75"/>
      <c r="AM26" s="76">
        <v>32669</v>
      </c>
      <c r="AN26" s="75"/>
      <c r="AO26" s="75"/>
      <c r="AP26" s="75"/>
      <c r="AQ26" s="75"/>
      <c r="AR26" s="75"/>
      <c r="AS26" s="75"/>
      <c r="AT26" s="75"/>
      <c r="AU26" s="75"/>
      <c r="AV26" s="75"/>
      <c r="AW26" s="75"/>
      <c r="AX26" s="75"/>
      <c r="AY26" s="75"/>
      <c r="AZ26" s="75"/>
      <c r="BA26" s="74">
        <v>279676.5</v>
      </c>
      <c r="BB26" s="75"/>
      <c r="BC26" s="75"/>
      <c r="BD26" s="75"/>
      <c r="BE26" s="74">
        <v>4902.5</v>
      </c>
      <c r="BF26" s="75"/>
      <c r="BG26" s="75"/>
      <c r="BH26" s="75"/>
      <c r="BI26" s="75"/>
      <c r="BJ26" s="75"/>
      <c r="BK26" s="75"/>
      <c r="BL26" s="75"/>
      <c r="BM26" s="75"/>
      <c r="BN26" s="75"/>
      <c r="BO26" s="75"/>
      <c r="BP26" s="75"/>
      <c r="BQ26" s="75"/>
      <c r="BR26" s="75"/>
      <c r="BS26" s="75"/>
      <c r="BT26" s="75"/>
      <c r="BU26" s="75"/>
      <c r="BV26" s="75"/>
      <c r="BW26" s="75"/>
      <c r="BX26" s="75"/>
      <c r="BY26" s="75"/>
      <c r="BZ26" s="75"/>
      <c r="CA26" s="75"/>
      <c r="CB26" s="74">
        <v>1585</v>
      </c>
      <c r="CC26" s="75"/>
      <c r="CD26" s="75"/>
      <c r="CE26" s="75"/>
      <c r="CF26" s="75"/>
      <c r="CG26" s="75"/>
      <c r="CH26" s="75"/>
      <c r="CI26" s="75"/>
      <c r="CJ26" s="75"/>
      <c r="CK26" s="75"/>
      <c r="CL26" s="74">
        <v>795</v>
      </c>
      <c r="CM26" s="75"/>
    </row>
    <row r="27" spans="1:91" ht="18" customHeight="1" x14ac:dyDescent="0.55000000000000004">
      <c r="A27" s="49">
        <v>4301020104.401</v>
      </c>
      <c r="B27" s="50">
        <v>4301020104.1090002</v>
      </c>
      <c r="C27" s="73" t="s">
        <v>350</v>
      </c>
      <c r="D27" s="74">
        <v>3556.25</v>
      </c>
      <c r="E27" s="75"/>
      <c r="F27" s="75"/>
      <c r="G27" s="75"/>
      <c r="H27" s="75"/>
      <c r="I27" s="75"/>
      <c r="J27" s="75"/>
      <c r="K27" s="75"/>
      <c r="L27" s="75"/>
      <c r="M27" s="75"/>
      <c r="N27" s="75"/>
      <c r="O27" s="75"/>
      <c r="P27" s="75"/>
      <c r="Q27" s="75"/>
      <c r="R27" s="74">
        <v>55043.43</v>
      </c>
      <c r="S27" s="75"/>
      <c r="T27" s="75"/>
      <c r="U27" s="75"/>
      <c r="V27" s="75"/>
      <c r="W27" s="75"/>
      <c r="X27" s="75"/>
      <c r="Y27" s="75"/>
      <c r="Z27" s="75"/>
      <c r="AA27" s="75"/>
      <c r="AB27" s="75"/>
      <c r="AC27" s="75"/>
      <c r="AD27" s="75"/>
      <c r="AE27" s="75"/>
      <c r="AF27" s="75"/>
      <c r="AG27" s="75"/>
      <c r="AH27" s="75"/>
      <c r="AI27" s="75"/>
      <c r="AJ27" s="75"/>
      <c r="AK27" s="75"/>
      <c r="AL27" s="75"/>
      <c r="AM27" s="76">
        <v>48100.5</v>
      </c>
      <c r="AN27" s="75"/>
      <c r="AO27" s="75"/>
      <c r="AP27" s="75"/>
      <c r="AQ27" s="75"/>
      <c r="AR27" s="75"/>
      <c r="AS27" s="75"/>
      <c r="AT27" s="75"/>
      <c r="AU27" s="75"/>
      <c r="AV27" s="75"/>
      <c r="AW27" s="75"/>
      <c r="AX27" s="75"/>
      <c r="AY27" s="75"/>
      <c r="AZ27" s="75"/>
      <c r="BA27" s="74">
        <v>90462.75</v>
      </c>
      <c r="BB27" s="75"/>
      <c r="BC27" s="75"/>
      <c r="BD27" s="75"/>
      <c r="BE27" s="74">
        <v>3264.5</v>
      </c>
      <c r="BF27" s="75"/>
      <c r="BG27" s="75"/>
      <c r="BH27" s="75"/>
      <c r="BI27" s="75"/>
      <c r="BJ27" s="75"/>
      <c r="BK27" s="75"/>
      <c r="BL27" s="75"/>
      <c r="BM27" s="75"/>
      <c r="BN27" s="75"/>
      <c r="BO27" s="75"/>
      <c r="BP27" s="75"/>
      <c r="BQ27" s="75"/>
      <c r="BR27" s="75"/>
      <c r="BS27" s="75"/>
      <c r="BT27" s="75"/>
      <c r="BU27" s="75"/>
      <c r="BV27" s="75"/>
      <c r="BW27" s="75"/>
      <c r="BX27" s="75"/>
      <c r="BY27" s="75"/>
      <c r="BZ27" s="75"/>
      <c r="CA27" s="75"/>
      <c r="CB27" s="75"/>
      <c r="CC27" s="75"/>
      <c r="CD27" s="75"/>
      <c r="CE27" s="75"/>
      <c r="CF27" s="75"/>
      <c r="CG27" s="75"/>
      <c r="CH27" s="75"/>
      <c r="CI27" s="75"/>
      <c r="CJ27" s="75"/>
      <c r="CK27" s="75"/>
      <c r="CL27" s="75"/>
      <c r="CM27" s="75"/>
    </row>
    <row r="28" spans="1:91" ht="18" customHeight="1" x14ac:dyDescent="0.55000000000000004">
      <c r="A28" s="49">
        <v>4301020104.4020004</v>
      </c>
      <c r="B28" s="50">
        <v>4301020104.1099997</v>
      </c>
      <c r="C28" s="73" t="s">
        <v>351</v>
      </c>
      <c r="D28" s="75"/>
      <c r="E28" s="75"/>
      <c r="F28" s="75"/>
      <c r="G28" s="75"/>
      <c r="H28" s="75"/>
      <c r="I28" s="75"/>
      <c r="J28" s="75"/>
      <c r="K28" s="75"/>
      <c r="L28" s="75"/>
      <c r="M28" s="75"/>
      <c r="N28" s="75"/>
      <c r="O28" s="75"/>
      <c r="P28" s="75"/>
      <c r="Q28" s="75"/>
      <c r="R28" s="75"/>
      <c r="S28" s="75"/>
      <c r="T28" s="75"/>
      <c r="U28" s="75"/>
      <c r="V28" s="75"/>
      <c r="W28" s="74">
        <v>-1433</v>
      </c>
      <c r="X28" s="75"/>
      <c r="Y28" s="75"/>
      <c r="Z28" s="75"/>
      <c r="AA28" s="75"/>
      <c r="AB28" s="75"/>
      <c r="AC28" s="75"/>
      <c r="AD28" s="75"/>
      <c r="AE28" s="75"/>
      <c r="AF28" s="75"/>
      <c r="AG28" s="75"/>
      <c r="AH28" s="75"/>
      <c r="AI28" s="75"/>
      <c r="AJ28" s="75"/>
      <c r="AK28" s="75"/>
      <c r="AL28" s="75"/>
      <c r="AM28" s="76">
        <v>-1045.98</v>
      </c>
      <c r="AN28" s="75"/>
      <c r="AO28" s="75"/>
      <c r="AP28" s="75"/>
      <c r="AQ28" s="75"/>
      <c r="AR28" s="75"/>
      <c r="AS28" s="75"/>
      <c r="AT28" s="75"/>
      <c r="AU28" s="75"/>
      <c r="AV28" s="75"/>
      <c r="AW28" s="75"/>
      <c r="AX28" s="75"/>
      <c r="AY28" s="75"/>
      <c r="AZ28" s="75"/>
      <c r="BA28" s="75"/>
      <c r="BB28" s="75"/>
      <c r="BC28" s="75"/>
      <c r="BD28" s="75"/>
      <c r="BE28" s="75"/>
      <c r="BF28" s="75"/>
      <c r="BG28" s="75"/>
      <c r="BH28" s="75"/>
      <c r="BI28" s="75"/>
      <c r="BJ28" s="75"/>
      <c r="BK28" s="75"/>
      <c r="BL28" s="75"/>
      <c r="BM28" s="75"/>
      <c r="BN28" s="74">
        <v>-1956.95</v>
      </c>
      <c r="BO28" s="75"/>
      <c r="BP28" s="74">
        <v>-6724.11</v>
      </c>
      <c r="BQ28" s="75"/>
      <c r="BR28" s="75"/>
      <c r="BS28" s="75"/>
      <c r="BT28" s="74">
        <v>-8</v>
      </c>
      <c r="BU28" s="75"/>
      <c r="BV28" s="75"/>
      <c r="BW28" s="75"/>
      <c r="BX28" s="75"/>
      <c r="BY28" s="75"/>
      <c r="BZ28" s="75"/>
      <c r="CA28" s="75"/>
      <c r="CB28" s="75"/>
      <c r="CC28" s="75"/>
      <c r="CD28" s="75"/>
      <c r="CE28" s="75"/>
      <c r="CF28" s="75"/>
      <c r="CG28" s="75"/>
      <c r="CH28" s="75"/>
      <c r="CI28" s="75"/>
      <c r="CJ28" s="75"/>
      <c r="CK28" s="75"/>
      <c r="CL28" s="75"/>
      <c r="CM28" s="75"/>
    </row>
    <row r="29" spans="1:91" ht="18" customHeight="1" x14ac:dyDescent="0.55000000000000004">
      <c r="A29" s="49">
        <v>4301020104.4049997</v>
      </c>
      <c r="B29" s="50">
        <v>4301020104.1110001</v>
      </c>
      <c r="C29" s="73" t="s">
        <v>352</v>
      </c>
      <c r="D29" s="75"/>
      <c r="E29" s="75"/>
      <c r="F29" s="75"/>
      <c r="G29" s="75"/>
      <c r="H29" s="75"/>
      <c r="I29" s="75"/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75"/>
      <c r="V29" s="75"/>
      <c r="W29" s="74">
        <v>2194</v>
      </c>
      <c r="X29" s="75"/>
      <c r="Y29" s="75"/>
      <c r="Z29" s="75"/>
      <c r="AA29" s="75"/>
      <c r="AB29" s="75"/>
      <c r="AC29" s="75"/>
      <c r="AD29" s="75"/>
      <c r="AE29" s="75"/>
      <c r="AF29" s="75"/>
      <c r="AG29" s="75"/>
      <c r="AH29" s="75"/>
      <c r="AI29" s="75"/>
      <c r="AJ29" s="75"/>
      <c r="AK29" s="75"/>
      <c r="AL29" s="75"/>
      <c r="AM29" s="76">
        <v>4618.0200000000004</v>
      </c>
      <c r="AN29" s="75"/>
      <c r="AO29" s="75"/>
      <c r="AP29" s="75"/>
      <c r="AQ29" s="75"/>
      <c r="AR29" s="75"/>
      <c r="AS29" s="75"/>
      <c r="AT29" s="75"/>
      <c r="AU29" s="75"/>
      <c r="AV29" s="75"/>
      <c r="AW29" s="75"/>
      <c r="AX29" s="75"/>
      <c r="AY29" s="75"/>
      <c r="AZ29" s="75"/>
      <c r="BA29" s="74">
        <v>40038.57</v>
      </c>
      <c r="BB29" s="75"/>
      <c r="BC29" s="75"/>
      <c r="BD29" s="75"/>
      <c r="BE29" s="74">
        <v>4222.4399999999996</v>
      </c>
      <c r="BF29" s="75"/>
      <c r="BG29" s="75"/>
      <c r="BH29" s="75"/>
      <c r="BI29" s="75"/>
      <c r="BJ29" s="75"/>
      <c r="BK29" s="75"/>
      <c r="BL29" s="75"/>
      <c r="BM29" s="75"/>
      <c r="BN29" s="75"/>
      <c r="BO29" s="75"/>
      <c r="BP29" s="75"/>
      <c r="BQ29" s="75"/>
      <c r="BR29" s="75"/>
      <c r="BS29" s="75"/>
      <c r="BT29" s="75"/>
      <c r="BU29" s="75"/>
      <c r="BV29" s="75"/>
      <c r="BW29" s="75"/>
      <c r="BX29" s="75"/>
      <c r="BY29" s="75"/>
      <c r="BZ29" s="75"/>
      <c r="CA29" s="75"/>
      <c r="CB29" s="75"/>
      <c r="CC29" s="75"/>
      <c r="CD29" s="75"/>
      <c r="CE29" s="75"/>
      <c r="CF29" s="75"/>
      <c r="CG29" s="75"/>
      <c r="CH29" s="75"/>
      <c r="CI29" s="75"/>
      <c r="CJ29" s="75"/>
      <c r="CK29" s="75"/>
      <c r="CL29" s="75"/>
      <c r="CM29" s="75"/>
    </row>
    <row r="30" spans="1:91" ht="18" customHeight="1" x14ac:dyDescent="0.55000000000000004">
      <c r="A30" s="49">
        <v>4301020104.4060001</v>
      </c>
      <c r="B30" s="50">
        <v>4301020104.401</v>
      </c>
      <c r="C30" s="73" t="s">
        <v>353</v>
      </c>
      <c r="D30" s="74">
        <v>31511810.149999999</v>
      </c>
      <c r="E30" s="74">
        <v>4017752.3</v>
      </c>
      <c r="F30" s="74">
        <v>3960648.2</v>
      </c>
      <c r="G30" s="74">
        <v>13052377.25</v>
      </c>
      <c r="H30" s="74">
        <v>4220683.38</v>
      </c>
      <c r="I30" s="74">
        <v>4687620.5</v>
      </c>
      <c r="J30" s="74">
        <v>3653354.53</v>
      </c>
      <c r="K30" s="74">
        <v>1552342.5</v>
      </c>
      <c r="L30" s="74">
        <v>50800066.100000001</v>
      </c>
      <c r="M30" s="74">
        <v>7623695.0499999998</v>
      </c>
      <c r="N30" s="74">
        <v>5373546.8399999999</v>
      </c>
      <c r="O30" s="74">
        <v>6113377</v>
      </c>
      <c r="P30" s="74">
        <v>3651362.27</v>
      </c>
      <c r="Q30" s="74">
        <v>2792090</v>
      </c>
      <c r="R30" s="74">
        <v>299794689</v>
      </c>
      <c r="S30" s="74">
        <v>4123135</v>
      </c>
      <c r="T30" s="74">
        <v>3440617.15</v>
      </c>
      <c r="U30" s="74">
        <v>39585628.939999998</v>
      </c>
      <c r="V30" s="74">
        <v>1453369</v>
      </c>
      <c r="W30" s="74">
        <v>2894243</v>
      </c>
      <c r="X30" s="74">
        <v>18052872.75</v>
      </c>
      <c r="Y30" s="74">
        <v>2389895.4300000002</v>
      </c>
      <c r="Z30" s="74">
        <v>2158756</v>
      </c>
      <c r="AA30" s="74">
        <v>4577941.5</v>
      </c>
      <c r="AB30" s="74">
        <v>4352681</v>
      </c>
      <c r="AC30" s="74">
        <v>14836990</v>
      </c>
      <c r="AD30" s="74">
        <v>3109844.95</v>
      </c>
      <c r="AE30" s="74">
        <v>10676003.5</v>
      </c>
      <c r="AF30" s="74">
        <v>1981694</v>
      </c>
      <c r="AG30" s="74">
        <v>1942341.25</v>
      </c>
      <c r="AH30" s="74">
        <v>1207546.22</v>
      </c>
      <c r="AI30" s="74">
        <v>1775405</v>
      </c>
      <c r="AJ30" s="74">
        <v>20695551.5</v>
      </c>
      <c r="AK30" s="74">
        <v>1180390</v>
      </c>
      <c r="AL30" s="74">
        <v>1218028.5</v>
      </c>
      <c r="AM30" s="76">
        <v>80366123.200000003</v>
      </c>
      <c r="AN30" s="76">
        <v>1518019.75</v>
      </c>
      <c r="AO30" s="76">
        <v>5034338.5</v>
      </c>
      <c r="AP30" s="76">
        <v>2394236.89</v>
      </c>
      <c r="AQ30" s="76">
        <v>1766214</v>
      </c>
      <c r="AR30" s="76">
        <v>2097678.5</v>
      </c>
      <c r="AS30" s="76">
        <v>4105041.1</v>
      </c>
      <c r="AT30" s="76">
        <v>17494874.800000001</v>
      </c>
      <c r="AU30" s="76">
        <v>3259887</v>
      </c>
      <c r="AV30" s="76">
        <v>2182493</v>
      </c>
      <c r="AW30" s="76">
        <v>2103523</v>
      </c>
      <c r="AX30" s="76">
        <v>10985731</v>
      </c>
      <c r="AY30" s="76">
        <v>2375083</v>
      </c>
      <c r="AZ30" s="76">
        <v>2060075.5</v>
      </c>
      <c r="BA30" s="74">
        <v>101187349.42</v>
      </c>
      <c r="BB30" s="74">
        <v>11163881.5</v>
      </c>
      <c r="BC30" s="74">
        <v>3816959.25</v>
      </c>
      <c r="BD30" s="74">
        <v>2612021.5</v>
      </c>
      <c r="BE30" s="74">
        <v>41934566.5</v>
      </c>
      <c r="BF30" s="74">
        <v>1207794.5</v>
      </c>
      <c r="BG30" s="74">
        <v>811189.85</v>
      </c>
      <c r="BH30" s="74">
        <v>1319995</v>
      </c>
      <c r="BI30" s="74">
        <v>1812539.5</v>
      </c>
      <c r="BJ30" s="74">
        <v>144579184.59999999</v>
      </c>
      <c r="BK30" s="74">
        <v>2787726.58</v>
      </c>
      <c r="BL30" s="74">
        <v>2773132.5</v>
      </c>
      <c r="BM30" s="74">
        <v>8837352.75</v>
      </c>
      <c r="BN30" s="74">
        <v>8489410</v>
      </c>
      <c r="BO30" s="74">
        <v>6295403</v>
      </c>
      <c r="BP30" s="74">
        <v>1440100.5</v>
      </c>
      <c r="BQ30" s="74">
        <v>23779679.859999999</v>
      </c>
      <c r="BR30" s="74">
        <v>4000591.15</v>
      </c>
      <c r="BS30" s="74">
        <v>17942184</v>
      </c>
      <c r="BT30" s="74">
        <v>8363493.2800000003</v>
      </c>
      <c r="BU30" s="74">
        <v>1825970</v>
      </c>
      <c r="BV30" s="74">
        <v>1569409</v>
      </c>
      <c r="BW30" s="74">
        <v>6332190.04</v>
      </c>
      <c r="BX30" s="74">
        <v>2933686</v>
      </c>
      <c r="BY30" s="74">
        <v>2369084</v>
      </c>
      <c r="BZ30" s="74">
        <v>49420984.109999999</v>
      </c>
      <c r="CA30" s="74">
        <v>2322559</v>
      </c>
      <c r="CB30" s="74">
        <v>65671161.649999999</v>
      </c>
      <c r="CC30" s="74">
        <v>9579196.6199999992</v>
      </c>
      <c r="CD30" s="74">
        <v>4334130</v>
      </c>
      <c r="CE30" s="74">
        <v>3504384.27</v>
      </c>
      <c r="CF30" s="74">
        <v>1444398.42</v>
      </c>
      <c r="CG30" s="74">
        <v>12949106</v>
      </c>
      <c r="CH30" s="74">
        <v>2483881.83</v>
      </c>
      <c r="CI30" s="74">
        <v>10431182.199999999</v>
      </c>
      <c r="CJ30" s="74">
        <v>3249506.1</v>
      </c>
      <c r="CK30" s="74">
        <v>2130692.87</v>
      </c>
      <c r="CL30" s="74">
        <v>20811872.27</v>
      </c>
      <c r="CM30" s="74">
        <v>748193.46</v>
      </c>
    </row>
    <row r="31" spans="1:91" ht="18" customHeight="1" x14ac:dyDescent="0.55000000000000004">
      <c r="A31" s="49">
        <v>4301020104.6020002</v>
      </c>
      <c r="B31" s="50">
        <v>4301020104.4020004</v>
      </c>
      <c r="C31" s="73" t="s">
        <v>354</v>
      </c>
      <c r="D31" s="74">
        <v>19791420.199999999</v>
      </c>
      <c r="E31" s="74">
        <v>1626331.83</v>
      </c>
      <c r="F31" s="74">
        <v>1515851.8</v>
      </c>
      <c r="G31" s="74">
        <v>7313072</v>
      </c>
      <c r="H31" s="74">
        <v>1427295.25</v>
      </c>
      <c r="I31" s="74">
        <v>1809788</v>
      </c>
      <c r="J31" s="74">
        <v>977452</v>
      </c>
      <c r="K31" s="74">
        <v>1058387</v>
      </c>
      <c r="L31" s="74">
        <v>29807687.16</v>
      </c>
      <c r="M31" s="74">
        <v>2007597.05</v>
      </c>
      <c r="N31" s="74">
        <v>1940497</v>
      </c>
      <c r="O31" s="74">
        <v>4179098.56</v>
      </c>
      <c r="P31" s="74">
        <v>1396026.08</v>
      </c>
      <c r="Q31" s="74">
        <v>1805709</v>
      </c>
      <c r="R31" s="74">
        <v>237955993.28999999</v>
      </c>
      <c r="S31" s="74">
        <v>2408836.25</v>
      </c>
      <c r="T31" s="74">
        <v>2292924.5499999998</v>
      </c>
      <c r="U31" s="74">
        <v>16908974</v>
      </c>
      <c r="V31" s="74">
        <v>168884</v>
      </c>
      <c r="W31" s="74">
        <v>1065751</v>
      </c>
      <c r="X31" s="74">
        <v>4036376.25</v>
      </c>
      <c r="Y31" s="74">
        <v>673589.85</v>
      </c>
      <c r="Z31" s="74">
        <v>870706</v>
      </c>
      <c r="AA31" s="74">
        <v>2094603</v>
      </c>
      <c r="AB31" s="74">
        <v>3207060.95</v>
      </c>
      <c r="AC31" s="74">
        <v>3243092.25</v>
      </c>
      <c r="AD31" s="74">
        <v>1801297.1</v>
      </c>
      <c r="AE31" s="74">
        <v>3767083.5</v>
      </c>
      <c r="AF31" s="74">
        <v>1208791.9099999999</v>
      </c>
      <c r="AG31" s="74">
        <v>961494.25</v>
      </c>
      <c r="AH31" s="74">
        <v>641338.88</v>
      </c>
      <c r="AI31" s="74">
        <v>1411024</v>
      </c>
      <c r="AJ31" s="74">
        <v>6515507.6500000004</v>
      </c>
      <c r="AK31" s="74">
        <v>440325.5</v>
      </c>
      <c r="AL31" s="74">
        <v>300091.75</v>
      </c>
      <c r="AM31" s="76">
        <v>64357958.630000003</v>
      </c>
      <c r="AN31" s="76">
        <v>690664</v>
      </c>
      <c r="AO31" s="76">
        <v>1746377.5</v>
      </c>
      <c r="AP31" s="76">
        <v>837941</v>
      </c>
      <c r="AQ31" s="76">
        <v>623273</v>
      </c>
      <c r="AR31" s="76">
        <v>675124</v>
      </c>
      <c r="AS31" s="76">
        <v>1931339</v>
      </c>
      <c r="AT31" s="76">
        <v>4846623</v>
      </c>
      <c r="AU31" s="76">
        <v>1219090</v>
      </c>
      <c r="AV31" s="76">
        <v>1357381</v>
      </c>
      <c r="AW31" s="76">
        <v>893268</v>
      </c>
      <c r="AX31" s="76">
        <v>3106279</v>
      </c>
      <c r="AY31" s="76">
        <v>1409177</v>
      </c>
      <c r="AZ31" s="76">
        <v>669662</v>
      </c>
      <c r="BA31" s="74">
        <v>58726045.600000001</v>
      </c>
      <c r="BB31" s="74">
        <v>5489068.0999999996</v>
      </c>
      <c r="BC31" s="74">
        <v>638520</v>
      </c>
      <c r="BD31" s="74">
        <v>829721.5</v>
      </c>
      <c r="BE31" s="74">
        <v>41389303.109999999</v>
      </c>
      <c r="BF31" s="74">
        <v>450041</v>
      </c>
      <c r="BG31" s="74">
        <v>551567.13</v>
      </c>
      <c r="BH31" s="74">
        <v>434833.25</v>
      </c>
      <c r="BI31" s="74">
        <v>1059660</v>
      </c>
      <c r="BJ31" s="74">
        <v>180459581.03999999</v>
      </c>
      <c r="BK31" s="74">
        <v>789936.06</v>
      </c>
      <c r="BL31" s="74">
        <v>903294.5</v>
      </c>
      <c r="BM31" s="74">
        <v>9960133</v>
      </c>
      <c r="BN31" s="74">
        <v>5890178.5700000003</v>
      </c>
      <c r="BO31" s="74">
        <v>1616601</v>
      </c>
      <c r="BP31" s="74">
        <v>421119</v>
      </c>
      <c r="BQ31" s="74">
        <v>11527291.609999999</v>
      </c>
      <c r="BR31" s="74">
        <v>936826.34</v>
      </c>
      <c r="BS31" s="74">
        <v>2291463</v>
      </c>
      <c r="BT31" s="74">
        <v>4357767</v>
      </c>
      <c r="BU31" s="74">
        <v>1181977</v>
      </c>
      <c r="BV31" s="74">
        <v>975220</v>
      </c>
      <c r="BW31" s="74">
        <v>1851455.31</v>
      </c>
      <c r="BX31" s="74">
        <v>524271</v>
      </c>
      <c r="BY31" s="74">
        <v>591610</v>
      </c>
      <c r="BZ31" s="74">
        <v>17006923.050000001</v>
      </c>
      <c r="CA31" s="74">
        <v>1529968</v>
      </c>
      <c r="CB31" s="74">
        <v>40757776.5</v>
      </c>
      <c r="CC31" s="74">
        <v>845909.25</v>
      </c>
      <c r="CD31" s="74">
        <v>989091.5</v>
      </c>
      <c r="CE31" s="74">
        <v>1192276.04</v>
      </c>
      <c r="CF31" s="74">
        <v>436529.2</v>
      </c>
      <c r="CG31" s="74">
        <v>1963823.74</v>
      </c>
      <c r="CH31" s="74">
        <v>970403.34</v>
      </c>
      <c r="CI31" s="74">
        <v>2626602.0499999998</v>
      </c>
      <c r="CJ31" s="74">
        <v>799985.15</v>
      </c>
      <c r="CK31" s="74">
        <v>730354.41</v>
      </c>
      <c r="CL31" s="74">
        <v>10164759.789999999</v>
      </c>
      <c r="CM31" s="74">
        <v>139059.94</v>
      </c>
    </row>
    <row r="32" spans="1:91" ht="18" customHeight="1" x14ac:dyDescent="0.55000000000000004">
      <c r="A32" s="49">
        <v>4301020104.6029997</v>
      </c>
      <c r="B32" s="50">
        <v>4301020104.4049997</v>
      </c>
      <c r="C32" s="73" t="s">
        <v>355</v>
      </c>
      <c r="D32" s="74">
        <v>-3825734.78</v>
      </c>
      <c r="E32" s="74">
        <v>-415774.62</v>
      </c>
      <c r="F32" s="74">
        <v>-286993.73</v>
      </c>
      <c r="G32" s="74">
        <v>-3153205.87</v>
      </c>
      <c r="H32" s="75"/>
      <c r="I32" s="74">
        <v>-312475.18</v>
      </c>
      <c r="J32" s="74">
        <v>-71653.31</v>
      </c>
      <c r="K32" s="74">
        <v>-211935.9</v>
      </c>
      <c r="L32" s="74">
        <v>-5812970.3499999996</v>
      </c>
      <c r="M32" s="74">
        <v>-307038.77</v>
      </c>
      <c r="N32" s="74">
        <v>-450306.59</v>
      </c>
      <c r="O32" s="74">
        <v>-518480.25</v>
      </c>
      <c r="P32" s="74">
        <v>-232532.85</v>
      </c>
      <c r="Q32" s="74">
        <v>-200765.83</v>
      </c>
      <c r="R32" s="74">
        <v>-38985397.909999996</v>
      </c>
      <c r="S32" s="74">
        <v>-754049.29</v>
      </c>
      <c r="T32" s="74">
        <v>-396811.11</v>
      </c>
      <c r="U32" s="74">
        <v>-3216394.96</v>
      </c>
      <c r="V32" s="74">
        <v>-13576.31</v>
      </c>
      <c r="W32" s="74">
        <v>-161845.32999999999</v>
      </c>
      <c r="X32" s="74">
        <v>-697445.46</v>
      </c>
      <c r="Y32" s="74">
        <v>-45075.69</v>
      </c>
      <c r="Z32" s="74">
        <v>-168295.24</v>
      </c>
      <c r="AA32" s="74">
        <v>-305824.11</v>
      </c>
      <c r="AB32" s="74">
        <v>-1050397.69</v>
      </c>
      <c r="AC32" s="74">
        <v>-611736.05000000005</v>
      </c>
      <c r="AD32" s="74">
        <v>-235028.64</v>
      </c>
      <c r="AE32" s="74">
        <v>-530639.14</v>
      </c>
      <c r="AF32" s="74">
        <v>-154020.71</v>
      </c>
      <c r="AG32" s="74">
        <v>-137230.16</v>
      </c>
      <c r="AH32" s="74">
        <v>-75792.56</v>
      </c>
      <c r="AI32" s="74">
        <v>-209648.97</v>
      </c>
      <c r="AJ32" s="74">
        <v>-1231300.8799999999</v>
      </c>
      <c r="AK32" s="74">
        <v>-93324.86</v>
      </c>
      <c r="AL32" s="74">
        <v>-73003.899999999994</v>
      </c>
      <c r="AM32" s="76">
        <v>-11613631.699999999</v>
      </c>
      <c r="AN32" s="76">
        <v>-97115.21</v>
      </c>
      <c r="AO32" s="76">
        <v>-218811.76</v>
      </c>
      <c r="AP32" s="76">
        <v>-179625.09</v>
      </c>
      <c r="AQ32" s="76">
        <v>-79204.800000000003</v>
      </c>
      <c r="AR32" s="76">
        <v>-48290.91</v>
      </c>
      <c r="AS32" s="76">
        <v>-170642.66</v>
      </c>
      <c r="AT32" s="76">
        <v>-520431.03</v>
      </c>
      <c r="AU32" s="76">
        <v>-149386.97</v>
      </c>
      <c r="AV32" s="76">
        <v>-271778.78999999998</v>
      </c>
      <c r="AW32" s="76">
        <v>-68167.320000000007</v>
      </c>
      <c r="AX32" s="76">
        <v>-439658.43</v>
      </c>
      <c r="AY32" s="76">
        <v>-183638.16</v>
      </c>
      <c r="AZ32" s="76">
        <v>-70445.72</v>
      </c>
      <c r="BA32" s="74">
        <v>-7360194.7199999997</v>
      </c>
      <c r="BB32" s="74">
        <v>-1865171.02</v>
      </c>
      <c r="BC32" s="74">
        <v>-42753.04</v>
      </c>
      <c r="BD32" s="74">
        <v>-61286.9</v>
      </c>
      <c r="BE32" s="74">
        <v>-7962148.4299999997</v>
      </c>
      <c r="BF32" s="74">
        <v>-32986.660000000003</v>
      </c>
      <c r="BG32" s="74">
        <v>-78140.58</v>
      </c>
      <c r="BH32" s="74">
        <v>-62443.19</v>
      </c>
      <c r="BI32" s="74">
        <v>-494541.66</v>
      </c>
      <c r="BJ32" s="74">
        <v>-39839291.439999998</v>
      </c>
      <c r="BK32" s="74">
        <v>-215480.95999999999</v>
      </c>
      <c r="BL32" s="74">
        <v>-113339.86</v>
      </c>
      <c r="BM32" s="74">
        <v>-3977833</v>
      </c>
      <c r="BN32" s="74">
        <v>-754400.7</v>
      </c>
      <c r="BO32" s="74">
        <v>-243523.56</v>
      </c>
      <c r="BP32" s="74">
        <v>-36044.339999999997</v>
      </c>
      <c r="BQ32" s="74">
        <v>-2401494.1</v>
      </c>
      <c r="BR32" s="74">
        <v>-104702.29</v>
      </c>
      <c r="BS32" s="74">
        <v>-766867.04</v>
      </c>
      <c r="BT32" s="74">
        <v>-563027.25</v>
      </c>
      <c r="BU32" s="74">
        <v>-143449.54</v>
      </c>
      <c r="BV32" s="74">
        <v>-134634.53</v>
      </c>
      <c r="BW32" s="74">
        <v>-278626.28000000003</v>
      </c>
      <c r="BX32" s="74">
        <v>-69335.320000000007</v>
      </c>
      <c r="BY32" s="74">
        <v>-29839.52</v>
      </c>
      <c r="BZ32" s="74">
        <v>-3500714.29</v>
      </c>
      <c r="CA32" s="74">
        <v>-345000.36</v>
      </c>
      <c r="CB32" s="74">
        <v>-22890481.899999999</v>
      </c>
      <c r="CC32" s="74">
        <v>-128645.47</v>
      </c>
      <c r="CD32" s="74">
        <v>-37972.68</v>
      </c>
      <c r="CE32" s="74">
        <v>-77162.66</v>
      </c>
      <c r="CF32" s="74">
        <v>-98978.12</v>
      </c>
      <c r="CG32" s="74">
        <v>-357643.19</v>
      </c>
      <c r="CH32" s="74">
        <v>-167346.88</v>
      </c>
      <c r="CI32" s="74">
        <v>-150452.62</v>
      </c>
      <c r="CJ32" s="74">
        <v>-95416.34</v>
      </c>
      <c r="CK32" s="74">
        <v>-149503.32999999999</v>
      </c>
      <c r="CL32" s="74">
        <v>-2989491.3</v>
      </c>
      <c r="CM32" s="74">
        <v>-19656.2</v>
      </c>
    </row>
    <row r="33" spans="1:91" ht="18" customHeight="1" x14ac:dyDescent="0.55000000000000004">
      <c r="A33" s="49">
        <v>4301020104.8009996</v>
      </c>
      <c r="B33" s="50">
        <v>4301020104.4060001</v>
      </c>
      <c r="C33" s="73" t="s">
        <v>356</v>
      </c>
      <c r="D33" s="74">
        <v>4041707.51</v>
      </c>
      <c r="E33" s="74">
        <v>164490.04</v>
      </c>
      <c r="F33" s="74">
        <v>194512</v>
      </c>
      <c r="G33" s="74">
        <v>192456.43</v>
      </c>
      <c r="H33" s="75"/>
      <c r="I33" s="74">
        <v>176481.84</v>
      </c>
      <c r="J33" s="74">
        <v>112227.78</v>
      </c>
      <c r="K33" s="74">
        <v>73416.78</v>
      </c>
      <c r="L33" s="74">
        <v>8130639.21</v>
      </c>
      <c r="M33" s="74">
        <v>219227.45</v>
      </c>
      <c r="N33" s="74">
        <v>177027.82</v>
      </c>
      <c r="O33" s="74">
        <v>774502.3</v>
      </c>
      <c r="P33" s="74">
        <v>163669.56</v>
      </c>
      <c r="Q33" s="74">
        <v>140082.96</v>
      </c>
      <c r="R33" s="74">
        <v>37883922.810000002</v>
      </c>
      <c r="S33" s="74">
        <v>122883.83</v>
      </c>
      <c r="T33" s="74">
        <v>206862.34</v>
      </c>
      <c r="U33" s="74">
        <v>3053069.75</v>
      </c>
      <c r="V33" s="74">
        <v>48827.28</v>
      </c>
      <c r="W33" s="74">
        <v>176503.12</v>
      </c>
      <c r="X33" s="74">
        <v>525030.65</v>
      </c>
      <c r="Y33" s="74">
        <v>209413.3</v>
      </c>
      <c r="Z33" s="74">
        <v>57522.16</v>
      </c>
      <c r="AA33" s="74">
        <v>337502.34</v>
      </c>
      <c r="AB33" s="74">
        <v>111572.18</v>
      </c>
      <c r="AC33" s="74">
        <v>376969.99</v>
      </c>
      <c r="AD33" s="74">
        <v>213876.55</v>
      </c>
      <c r="AE33" s="74">
        <v>515920.55</v>
      </c>
      <c r="AF33" s="74">
        <v>306867.42</v>
      </c>
      <c r="AG33" s="74">
        <v>151910.92000000001</v>
      </c>
      <c r="AH33" s="74">
        <v>41493.26</v>
      </c>
      <c r="AI33" s="74">
        <v>77143.47</v>
      </c>
      <c r="AJ33" s="74">
        <v>576193.28000000003</v>
      </c>
      <c r="AK33" s="74">
        <v>38119.99</v>
      </c>
      <c r="AL33" s="74">
        <v>7530.86</v>
      </c>
      <c r="AM33" s="76">
        <v>12079572.15</v>
      </c>
      <c r="AN33" s="76">
        <v>94808.93</v>
      </c>
      <c r="AO33" s="76">
        <v>375945.05</v>
      </c>
      <c r="AP33" s="76">
        <v>157246.79</v>
      </c>
      <c r="AQ33" s="76">
        <v>46653.71</v>
      </c>
      <c r="AR33" s="75"/>
      <c r="AS33" s="76">
        <v>192082.25</v>
      </c>
      <c r="AT33" s="76">
        <v>859798.43</v>
      </c>
      <c r="AU33" s="76">
        <v>146361.01</v>
      </c>
      <c r="AV33" s="76">
        <v>169449.56</v>
      </c>
      <c r="AW33" s="76">
        <v>276004.86</v>
      </c>
      <c r="AX33" s="76">
        <v>507473.65</v>
      </c>
      <c r="AY33" s="76">
        <v>212815.44</v>
      </c>
      <c r="AZ33" s="76">
        <v>94583.360000000001</v>
      </c>
      <c r="BA33" s="74">
        <v>5905917.2199999997</v>
      </c>
      <c r="BB33" s="74">
        <v>200424.2</v>
      </c>
      <c r="BC33" s="74">
        <v>295968.71000000002</v>
      </c>
      <c r="BD33" s="74">
        <v>240808.11</v>
      </c>
      <c r="BE33" s="74">
        <v>2573416.37</v>
      </c>
      <c r="BF33" s="74">
        <v>52831.94</v>
      </c>
      <c r="BG33" s="74">
        <v>37967.74</v>
      </c>
      <c r="BH33" s="74">
        <v>129122.52</v>
      </c>
      <c r="BI33" s="74">
        <v>39500.28</v>
      </c>
      <c r="BJ33" s="74">
        <v>16961367.359999999</v>
      </c>
      <c r="BK33" s="74">
        <v>29812.91</v>
      </c>
      <c r="BL33" s="74">
        <v>206443.99</v>
      </c>
      <c r="BM33" s="74">
        <v>247664.79</v>
      </c>
      <c r="BN33" s="74">
        <v>844275.3</v>
      </c>
      <c r="BO33" s="74">
        <v>240059.93</v>
      </c>
      <c r="BP33" s="74">
        <v>112186.67</v>
      </c>
      <c r="BQ33" s="74">
        <v>939090.6</v>
      </c>
      <c r="BR33" s="74">
        <v>169102.58</v>
      </c>
      <c r="BS33" s="74">
        <v>60109.42</v>
      </c>
      <c r="BT33" s="74">
        <v>1148640.22</v>
      </c>
      <c r="BU33" s="74">
        <v>254205.39</v>
      </c>
      <c r="BV33" s="74">
        <v>98225.45</v>
      </c>
      <c r="BW33" s="74">
        <v>168478.27</v>
      </c>
      <c r="BX33" s="74">
        <v>66328.63</v>
      </c>
      <c r="BY33" s="74">
        <v>154033.95000000001</v>
      </c>
      <c r="BZ33" s="74">
        <v>2399745.09</v>
      </c>
      <c r="CA33" s="74">
        <v>155147.46</v>
      </c>
      <c r="CB33" s="74">
        <v>13177458.109999999</v>
      </c>
      <c r="CC33" s="74">
        <v>168397.31</v>
      </c>
      <c r="CD33" s="74">
        <v>266849.76</v>
      </c>
      <c r="CE33" s="74">
        <v>171496.22</v>
      </c>
      <c r="CF33" s="74">
        <v>113586.99</v>
      </c>
      <c r="CG33" s="74">
        <v>392418.4</v>
      </c>
      <c r="CH33" s="74">
        <v>248413.61</v>
      </c>
      <c r="CI33" s="74">
        <v>189600.43</v>
      </c>
      <c r="CJ33" s="74">
        <v>100059.81</v>
      </c>
      <c r="CK33" s="74">
        <v>151738.70000000001</v>
      </c>
      <c r="CL33" s="74">
        <v>706397.61</v>
      </c>
      <c r="CM33" s="74">
        <v>64853.79</v>
      </c>
    </row>
    <row r="34" spans="1:91" ht="18" customHeight="1" x14ac:dyDescent="0.55000000000000004">
      <c r="A34" s="49">
        <v>4301020104.802</v>
      </c>
      <c r="B34" s="50">
        <v>4301020104.6020002</v>
      </c>
      <c r="C34" s="77" t="s">
        <v>357</v>
      </c>
      <c r="D34" s="78">
        <v>498901.25</v>
      </c>
      <c r="E34" s="78">
        <v>274031</v>
      </c>
      <c r="F34" s="78">
        <v>372721</v>
      </c>
      <c r="G34" s="78">
        <v>98605.5</v>
      </c>
      <c r="H34" s="78">
        <v>96904</v>
      </c>
      <c r="I34" s="78">
        <v>224501</v>
      </c>
      <c r="J34" s="78">
        <v>338822</v>
      </c>
      <c r="K34" s="78">
        <v>59729</v>
      </c>
      <c r="L34" s="78">
        <v>457757.5</v>
      </c>
      <c r="M34" s="78">
        <v>106465</v>
      </c>
      <c r="N34" s="78">
        <v>84015</v>
      </c>
      <c r="O34" s="78">
        <v>457983</v>
      </c>
      <c r="P34" s="78">
        <v>253159.25</v>
      </c>
      <c r="Q34" s="78">
        <v>172449.5</v>
      </c>
      <c r="R34" s="78">
        <v>1043125</v>
      </c>
      <c r="S34" s="78">
        <v>503513</v>
      </c>
      <c r="T34" s="78">
        <v>242586</v>
      </c>
      <c r="U34" s="78">
        <v>1133874</v>
      </c>
      <c r="V34" s="78">
        <v>62075</v>
      </c>
      <c r="W34" s="78">
        <v>124800.5</v>
      </c>
      <c r="X34" s="78">
        <v>305410.25</v>
      </c>
      <c r="Y34" s="78">
        <v>98565</v>
      </c>
      <c r="Z34" s="78">
        <v>123743</v>
      </c>
      <c r="AA34" s="78">
        <v>281745</v>
      </c>
      <c r="AB34" s="78">
        <v>285071</v>
      </c>
      <c r="AC34" s="78">
        <v>718258.25</v>
      </c>
      <c r="AD34" s="78">
        <v>264087</v>
      </c>
      <c r="AE34" s="78">
        <v>352512</v>
      </c>
      <c r="AF34" s="78">
        <v>104340</v>
      </c>
      <c r="AG34" s="78">
        <v>317780</v>
      </c>
      <c r="AH34" s="78">
        <v>243867</v>
      </c>
      <c r="AI34" s="78">
        <v>128286</v>
      </c>
      <c r="AJ34" s="78">
        <v>1040653.5</v>
      </c>
      <c r="AK34" s="78">
        <v>79795</v>
      </c>
      <c r="AL34" s="78">
        <v>341055</v>
      </c>
      <c r="AM34" s="79">
        <v>366873</v>
      </c>
      <c r="AN34" s="79">
        <v>83731</v>
      </c>
      <c r="AO34" s="79">
        <v>303818</v>
      </c>
      <c r="AP34" s="79">
        <v>63754</v>
      </c>
      <c r="AQ34" s="79">
        <v>95954.75</v>
      </c>
      <c r="AR34" s="79">
        <v>142029</v>
      </c>
      <c r="AS34" s="79">
        <v>35213</v>
      </c>
      <c r="AT34" s="79">
        <v>456254</v>
      </c>
      <c r="AU34" s="79">
        <v>116637</v>
      </c>
      <c r="AV34" s="79">
        <v>140034</v>
      </c>
      <c r="AW34" s="79">
        <v>173696</v>
      </c>
      <c r="AX34" s="79">
        <v>226193</v>
      </c>
      <c r="AY34" s="79">
        <v>156675</v>
      </c>
      <c r="AZ34" s="79">
        <v>94838</v>
      </c>
      <c r="BA34" s="78">
        <v>522943</v>
      </c>
      <c r="BB34" s="78">
        <v>326147</v>
      </c>
      <c r="BC34" s="78">
        <v>106780.25</v>
      </c>
      <c r="BD34" s="78">
        <v>49576</v>
      </c>
      <c r="BE34" s="78">
        <v>193253.55</v>
      </c>
      <c r="BF34" s="78">
        <v>118476</v>
      </c>
      <c r="BG34" s="78">
        <v>127106</v>
      </c>
      <c r="BH34" s="78">
        <v>153317</v>
      </c>
      <c r="BI34" s="78">
        <v>318057</v>
      </c>
      <c r="BJ34" s="78">
        <v>1514080</v>
      </c>
      <c r="BK34" s="78">
        <v>318381</v>
      </c>
      <c r="BL34" s="78">
        <v>89514</v>
      </c>
      <c r="BM34" s="78">
        <v>251723</v>
      </c>
      <c r="BN34" s="78">
        <v>549170.5</v>
      </c>
      <c r="BO34" s="78">
        <v>434050</v>
      </c>
      <c r="BP34" s="78">
        <v>52010</v>
      </c>
      <c r="BQ34" s="78">
        <v>627009.25</v>
      </c>
      <c r="BR34" s="78">
        <v>458142.75</v>
      </c>
      <c r="BS34" s="78">
        <v>523286</v>
      </c>
      <c r="BT34" s="78">
        <v>363857</v>
      </c>
      <c r="BU34" s="78">
        <v>53033</v>
      </c>
      <c r="BV34" s="78">
        <v>83226</v>
      </c>
      <c r="BW34" s="78">
        <v>238315</v>
      </c>
      <c r="BX34" s="78">
        <v>144510</v>
      </c>
      <c r="BY34" s="78">
        <v>186895</v>
      </c>
      <c r="BZ34" s="78">
        <v>793045</v>
      </c>
      <c r="CA34" s="78">
        <v>204325</v>
      </c>
      <c r="CB34" s="78">
        <v>314732</v>
      </c>
      <c r="CC34" s="78">
        <v>245874</v>
      </c>
      <c r="CD34" s="78">
        <v>167243</v>
      </c>
      <c r="CE34" s="78">
        <v>38858</v>
      </c>
      <c r="CF34" s="78">
        <v>165578</v>
      </c>
      <c r="CG34" s="78">
        <v>210370</v>
      </c>
      <c r="CH34" s="78">
        <v>7396.61</v>
      </c>
      <c r="CI34" s="78">
        <v>131987.5</v>
      </c>
      <c r="CJ34" s="78">
        <v>98675</v>
      </c>
      <c r="CK34" s="78">
        <v>236786</v>
      </c>
      <c r="CL34" s="78">
        <v>162222</v>
      </c>
      <c r="CM34" s="78">
        <v>60098.65</v>
      </c>
    </row>
    <row r="35" spans="1:91" ht="18" customHeight="1" x14ac:dyDescent="0.55000000000000004">
      <c r="A35" s="49">
        <v>4301020104.8030005</v>
      </c>
      <c r="B35" s="50">
        <v>4301020104.6029997</v>
      </c>
      <c r="C35" s="77" t="s">
        <v>358</v>
      </c>
      <c r="D35" s="78">
        <v>10314766.75</v>
      </c>
      <c r="E35" s="78">
        <v>290017.8</v>
      </c>
      <c r="F35" s="78">
        <v>283849</v>
      </c>
      <c r="G35" s="78">
        <v>258000.5</v>
      </c>
      <c r="H35" s="78">
        <v>143507</v>
      </c>
      <c r="I35" s="78">
        <v>239944</v>
      </c>
      <c r="J35" s="78">
        <v>267952</v>
      </c>
      <c r="K35" s="78">
        <v>141001</v>
      </c>
      <c r="L35" s="78">
        <v>10222287.5</v>
      </c>
      <c r="M35" s="78">
        <v>277198</v>
      </c>
      <c r="N35" s="78">
        <v>77250</v>
      </c>
      <c r="O35" s="78">
        <v>314217</v>
      </c>
      <c r="P35" s="78">
        <v>109706</v>
      </c>
      <c r="Q35" s="78">
        <v>129775</v>
      </c>
      <c r="R35" s="78">
        <v>46188828</v>
      </c>
      <c r="S35" s="78">
        <v>736852</v>
      </c>
      <c r="T35" s="78">
        <v>97576</v>
      </c>
      <c r="U35" s="78">
        <v>3875313</v>
      </c>
      <c r="V35" s="80"/>
      <c r="W35" s="78">
        <v>90888.5</v>
      </c>
      <c r="X35" s="78">
        <v>394024.5</v>
      </c>
      <c r="Y35" s="78">
        <v>56872</v>
      </c>
      <c r="Z35" s="78">
        <v>61137</v>
      </c>
      <c r="AA35" s="78">
        <v>164166</v>
      </c>
      <c r="AB35" s="78">
        <v>261644</v>
      </c>
      <c r="AC35" s="78">
        <v>1515823</v>
      </c>
      <c r="AD35" s="78">
        <v>244571</v>
      </c>
      <c r="AE35" s="78">
        <v>341102</v>
      </c>
      <c r="AF35" s="78">
        <v>31563</v>
      </c>
      <c r="AG35" s="78">
        <v>170830</v>
      </c>
      <c r="AH35" s="78">
        <v>122360</v>
      </c>
      <c r="AI35" s="78">
        <v>82370</v>
      </c>
      <c r="AJ35" s="78">
        <v>1468716.5</v>
      </c>
      <c r="AK35" s="78">
        <v>15572</v>
      </c>
      <c r="AL35" s="78">
        <v>56961</v>
      </c>
      <c r="AM35" s="79">
        <v>16115883.17</v>
      </c>
      <c r="AN35" s="79">
        <v>77918</v>
      </c>
      <c r="AO35" s="79">
        <v>234475</v>
      </c>
      <c r="AP35" s="79">
        <v>171493</v>
      </c>
      <c r="AQ35" s="79">
        <v>119761.5</v>
      </c>
      <c r="AR35" s="79">
        <v>69948</v>
      </c>
      <c r="AS35" s="79">
        <v>92700</v>
      </c>
      <c r="AT35" s="79">
        <v>700476</v>
      </c>
      <c r="AU35" s="79">
        <v>78893</v>
      </c>
      <c r="AV35" s="79">
        <v>67810</v>
      </c>
      <c r="AW35" s="79">
        <v>146368</v>
      </c>
      <c r="AX35" s="79">
        <v>119406</v>
      </c>
      <c r="AY35" s="79">
        <v>175164</v>
      </c>
      <c r="AZ35" s="79">
        <v>131427</v>
      </c>
      <c r="BA35" s="78">
        <v>19941378.699999999</v>
      </c>
      <c r="BB35" s="78">
        <v>390253.3</v>
      </c>
      <c r="BC35" s="78">
        <v>293009</v>
      </c>
      <c r="BD35" s="78">
        <v>50390</v>
      </c>
      <c r="BE35" s="78">
        <v>3576373.63</v>
      </c>
      <c r="BF35" s="78">
        <v>134989.5</v>
      </c>
      <c r="BG35" s="78">
        <v>49012</v>
      </c>
      <c r="BH35" s="78">
        <v>112071</v>
      </c>
      <c r="BI35" s="78">
        <v>143602</v>
      </c>
      <c r="BJ35" s="78">
        <v>51239563.200000003</v>
      </c>
      <c r="BK35" s="78">
        <v>108800</v>
      </c>
      <c r="BL35" s="78">
        <v>45655.5</v>
      </c>
      <c r="BM35" s="78">
        <v>221738</v>
      </c>
      <c r="BN35" s="78">
        <v>472262</v>
      </c>
      <c r="BO35" s="78">
        <v>120979</v>
      </c>
      <c r="BP35" s="78">
        <v>16099</v>
      </c>
      <c r="BQ35" s="78">
        <v>3997215.74</v>
      </c>
      <c r="BR35" s="78">
        <v>151393.5</v>
      </c>
      <c r="BS35" s="78">
        <v>324230</v>
      </c>
      <c r="BT35" s="78">
        <v>408746</v>
      </c>
      <c r="BU35" s="78">
        <v>140235</v>
      </c>
      <c r="BV35" s="78">
        <v>65802</v>
      </c>
      <c r="BW35" s="78">
        <v>97958</v>
      </c>
      <c r="BX35" s="78">
        <v>119783</v>
      </c>
      <c r="BY35" s="78">
        <v>85303</v>
      </c>
      <c r="BZ35" s="78">
        <v>4343190.22</v>
      </c>
      <c r="CA35" s="78">
        <v>41942</v>
      </c>
      <c r="CB35" s="78">
        <v>8397764</v>
      </c>
      <c r="CC35" s="78">
        <v>39620</v>
      </c>
      <c r="CD35" s="78">
        <v>46164</v>
      </c>
      <c r="CE35" s="78">
        <v>48534</v>
      </c>
      <c r="CF35" s="78">
        <v>67375</v>
      </c>
      <c r="CG35" s="78">
        <v>131781</v>
      </c>
      <c r="CH35" s="78">
        <v>142852.82</v>
      </c>
      <c r="CI35" s="78">
        <v>97728</v>
      </c>
      <c r="CJ35" s="78">
        <v>102653</v>
      </c>
      <c r="CK35" s="78">
        <v>93554</v>
      </c>
      <c r="CL35" s="78">
        <v>699206.13</v>
      </c>
      <c r="CM35" s="78">
        <v>54423.99</v>
      </c>
    </row>
    <row r="36" spans="1:91" ht="18" customHeight="1" x14ac:dyDescent="0.55000000000000004">
      <c r="A36" s="49">
        <v>4301020104.8039999</v>
      </c>
      <c r="B36" s="50">
        <v>4301020104.8009996</v>
      </c>
      <c r="C36" s="81" t="s">
        <v>359</v>
      </c>
      <c r="D36" s="82">
        <v>5182762.6500000004</v>
      </c>
      <c r="E36" s="82">
        <v>686248.21</v>
      </c>
      <c r="F36" s="82">
        <v>716596.2</v>
      </c>
      <c r="G36" s="82">
        <v>918664</v>
      </c>
      <c r="H36" s="82">
        <v>522940.75</v>
      </c>
      <c r="I36" s="82">
        <v>803070</v>
      </c>
      <c r="J36" s="82">
        <v>508553</v>
      </c>
      <c r="K36" s="82">
        <v>245195.5</v>
      </c>
      <c r="L36" s="82">
        <v>8787619.6199999992</v>
      </c>
      <c r="M36" s="82">
        <v>848707.5</v>
      </c>
      <c r="N36" s="82">
        <v>613153</v>
      </c>
      <c r="O36" s="82">
        <v>1002216.32</v>
      </c>
      <c r="P36" s="82">
        <v>652093</v>
      </c>
      <c r="Q36" s="82">
        <v>575344</v>
      </c>
      <c r="R36" s="82">
        <v>31248079</v>
      </c>
      <c r="S36" s="82">
        <v>1143144</v>
      </c>
      <c r="T36" s="82">
        <v>664702.26</v>
      </c>
      <c r="U36" s="82">
        <v>5493879.79</v>
      </c>
      <c r="V36" s="82">
        <v>489870</v>
      </c>
      <c r="W36" s="82">
        <v>469316.5</v>
      </c>
      <c r="X36" s="82">
        <v>2035400.5</v>
      </c>
      <c r="Y36" s="82">
        <v>471252.49</v>
      </c>
      <c r="Z36" s="82">
        <v>390554.5</v>
      </c>
      <c r="AA36" s="82">
        <v>755215</v>
      </c>
      <c r="AB36" s="82">
        <v>867323.95</v>
      </c>
      <c r="AC36" s="82">
        <v>3141044.25</v>
      </c>
      <c r="AD36" s="82">
        <v>584560.80000000005</v>
      </c>
      <c r="AE36" s="82">
        <v>2330423.5</v>
      </c>
      <c r="AF36" s="82">
        <v>447555.5</v>
      </c>
      <c r="AG36" s="82">
        <v>228793.5</v>
      </c>
      <c r="AH36" s="82">
        <v>194959.92</v>
      </c>
      <c r="AI36" s="82">
        <v>318846</v>
      </c>
      <c r="AJ36" s="82">
        <v>2291292</v>
      </c>
      <c r="AK36" s="82">
        <v>269681.59999999998</v>
      </c>
      <c r="AL36" s="82">
        <v>182654</v>
      </c>
      <c r="AM36" s="83">
        <v>11583036.220000001</v>
      </c>
      <c r="AN36" s="83">
        <v>323631.75</v>
      </c>
      <c r="AO36" s="83">
        <v>859959.85</v>
      </c>
      <c r="AP36" s="83">
        <v>445725</v>
      </c>
      <c r="AQ36" s="83">
        <v>438979</v>
      </c>
      <c r="AR36" s="83">
        <v>555396.5</v>
      </c>
      <c r="AS36" s="83">
        <v>600440</v>
      </c>
      <c r="AT36" s="83">
        <v>3376509.65</v>
      </c>
      <c r="AU36" s="83">
        <v>552308</v>
      </c>
      <c r="AV36" s="83">
        <v>607259</v>
      </c>
      <c r="AW36" s="83">
        <v>525298</v>
      </c>
      <c r="AX36" s="83">
        <v>1003595</v>
      </c>
      <c r="AY36" s="83">
        <v>478541</v>
      </c>
      <c r="AZ36" s="83">
        <v>460243.75</v>
      </c>
      <c r="BA36" s="82">
        <v>11416388.25</v>
      </c>
      <c r="BB36" s="82">
        <v>1285821</v>
      </c>
      <c r="BC36" s="82">
        <v>588169.75</v>
      </c>
      <c r="BD36" s="82">
        <v>257974.09</v>
      </c>
      <c r="BE36" s="82">
        <v>6846818</v>
      </c>
      <c r="BF36" s="82">
        <v>167167.19</v>
      </c>
      <c r="BG36" s="82">
        <v>167770.6</v>
      </c>
      <c r="BH36" s="82">
        <v>325204.25</v>
      </c>
      <c r="BI36" s="82">
        <v>422686</v>
      </c>
      <c r="BJ36" s="82">
        <v>26846352.5</v>
      </c>
      <c r="BK36" s="82">
        <v>538618.6</v>
      </c>
      <c r="BL36" s="82">
        <v>634231.43999999994</v>
      </c>
      <c r="BM36" s="82">
        <v>1195611</v>
      </c>
      <c r="BN36" s="82">
        <v>1324885</v>
      </c>
      <c r="BO36" s="82">
        <v>1015036.5</v>
      </c>
      <c r="BP36" s="82">
        <v>426464</v>
      </c>
      <c r="BQ36" s="82">
        <v>6230351.8799999999</v>
      </c>
      <c r="BR36" s="82">
        <v>1003586</v>
      </c>
      <c r="BS36" s="82">
        <v>2641783</v>
      </c>
      <c r="BT36" s="82">
        <v>1458340.16</v>
      </c>
      <c r="BU36" s="82">
        <v>377718</v>
      </c>
      <c r="BV36" s="82">
        <v>242063</v>
      </c>
      <c r="BW36" s="82">
        <v>796147.81</v>
      </c>
      <c r="BX36" s="82">
        <v>501945</v>
      </c>
      <c r="BY36" s="82">
        <v>467745</v>
      </c>
      <c r="BZ36" s="82">
        <v>8141184</v>
      </c>
      <c r="CA36" s="82">
        <v>252408</v>
      </c>
      <c r="CB36" s="82">
        <v>7897652</v>
      </c>
      <c r="CC36" s="82">
        <v>1432873.15</v>
      </c>
      <c r="CD36" s="82">
        <v>485577</v>
      </c>
      <c r="CE36" s="82">
        <v>586117.94999999995</v>
      </c>
      <c r="CF36" s="82">
        <v>198269.5</v>
      </c>
      <c r="CG36" s="82">
        <v>1494314.75</v>
      </c>
      <c r="CH36" s="82">
        <v>333404.71000000002</v>
      </c>
      <c r="CI36" s="82">
        <v>2657278.75</v>
      </c>
      <c r="CJ36" s="82">
        <v>536979.48</v>
      </c>
      <c r="CK36" s="82">
        <v>424630.75</v>
      </c>
      <c r="CL36" s="82">
        <v>2241331.85</v>
      </c>
      <c r="CM36" s="82">
        <v>138641.79</v>
      </c>
    </row>
    <row r="37" spans="1:91" ht="18" customHeight="1" x14ac:dyDescent="0.55000000000000004">
      <c r="A37" s="49">
        <v>4301020104.8050003</v>
      </c>
      <c r="B37" s="50">
        <v>4301020104.802</v>
      </c>
      <c r="C37" s="81" t="s">
        <v>360</v>
      </c>
      <c r="D37" s="82">
        <v>3193845.05</v>
      </c>
      <c r="E37" s="82">
        <v>318543.86</v>
      </c>
      <c r="F37" s="82">
        <v>460146.94</v>
      </c>
      <c r="G37" s="82">
        <v>1399597.48</v>
      </c>
      <c r="H37" s="82">
        <v>111886.75</v>
      </c>
      <c r="I37" s="82">
        <v>434317</v>
      </c>
      <c r="J37" s="82">
        <v>234129.5</v>
      </c>
      <c r="K37" s="82">
        <v>168666.5</v>
      </c>
      <c r="L37" s="82">
        <v>4274632.58</v>
      </c>
      <c r="M37" s="82">
        <v>238570</v>
      </c>
      <c r="N37" s="82">
        <v>444115</v>
      </c>
      <c r="O37" s="82">
        <v>721696.28</v>
      </c>
      <c r="P37" s="82">
        <v>222302.86</v>
      </c>
      <c r="Q37" s="82">
        <v>440888</v>
      </c>
      <c r="R37" s="82">
        <v>31791633</v>
      </c>
      <c r="S37" s="82">
        <v>283051.5</v>
      </c>
      <c r="T37" s="82">
        <v>500766.06</v>
      </c>
      <c r="U37" s="82">
        <v>2301359</v>
      </c>
      <c r="V37" s="82">
        <v>6290</v>
      </c>
      <c r="W37" s="82">
        <v>100490.5</v>
      </c>
      <c r="X37" s="82">
        <v>757982.5</v>
      </c>
      <c r="Y37" s="82">
        <v>110302.5</v>
      </c>
      <c r="Z37" s="82">
        <v>190708</v>
      </c>
      <c r="AA37" s="82">
        <v>255645</v>
      </c>
      <c r="AB37" s="82">
        <v>516653</v>
      </c>
      <c r="AC37" s="82">
        <v>866527.75</v>
      </c>
      <c r="AD37" s="82">
        <v>359254</v>
      </c>
      <c r="AE37" s="82">
        <v>519838.5</v>
      </c>
      <c r="AF37" s="82">
        <v>172936.04</v>
      </c>
      <c r="AG37" s="82">
        <v>60191</v>
      </c>
      <c r="AH37" s="82">
        <v>124522.19</v>
      </c>
      <c r="AI37" s="82">
        <v>186467</v>
      </c>
      <c r="AJ37" s="82">
        <v>1357829</v>
      </c>
      <c r="AK37" s="82">
        <v>119845.46</v>
      </c>
      <c r="AL37" s="82">
        <v>28987</v>
      </c>
      <c r="AM37" s="83">
        <v>11777592</v>
      </c>
      <c r="AN37" s="83">
        <v>183418</v>
      </c>
      <c r="AO37" s="83">
        <v>326192.71999999997</v>
      </c>
      <c r="AP37" s="83">
        <v>173877</v>
      </c>
      <c r="AQ37" s="83">
        <v>235134</v>
      </c>
      <c r="AR37" s="83">
        <v>176812.5</v>
      </c>
      <c r="AS37" s="83">
        <v>242175</v>
      </c>
      <c r="AT37" s="83">
        <v>840536</v>
      </c>
      <c r="AU37" s="83">
        <v>170627</v>
      </c>
      <c r="AV37" s="83">
        <v>255737</v>
      </c>
      <c r="AW37" s="83">
        <v>174356.2</v>
      </c>
      <c r="AX37" s="83">
        <v>365374</v>
      </c>
      <c r="AY37" s="83">
        <v>149946</v>
      </c>
      <c r="AZ37" s="83">
        <v>218078</v>
      </c>
      <c r="BA37" s="82">
        <v>10558152.5</v>
      </c>
      <c r="BB37" s="82">
        <v>1129856.5</v>
      </c>
      <c r="BC37" s="82">
        <v>69164.75</v>
      </c>
      <c r="BD37" s="82">
        <v>575911</v>
      </c>
      <c r="BE37" s="82">
        <v>8329842.25</v>
      </c>
      <c r="BF37" s="82">
        <v>138030</v>
      </c>
      <c r="BG37" s="82">
        <v>178610.2</v>
      </c>
      <c r="BH37" s="82">
        <v>171864</v>
      </c>
      <c r="BI37" s="82">
        <v>160707.5</v>
      </c>
      <c r="BJ37" s="82">
        <v>24346557</v>
      </c>
      <c r="BK37" s="82">
        <v>149245</v>
      </c>
      <c r="BL37" s="82">
        <v>347827.5</v>
      </c>
      <c r="BM37" s="82">
        <v>1747621</v>
      </c>
      <c r="BN37" s="82">
        <v>1088972</v>
      </c>
      <c r="BO37" s="82">
        <v>124665</v>
      </c>
      <c r="BP37" s="82">
        <v>167406.85</v>
      </c>
      <c r="BQ37" s="82">
        <v>2760414.24</v>
      </c>
      <c r="BR37" s="82">
        <v>191447.65</v>
      </c>
      <c r="BS37" s="82">
        <v>541688.91</v>
      </c>
      <c r="BT37" s="82">
        <v>976766</v>
      </c>
      <c r="BU37" s="82">
        <v>300703</v>
      </c>
      <c r="BV37" s="82">
        <v>262935</v>
      </c>
      <c r="BW37" s="82">
        <v>261415.25</v>
      </c>
      <c r="BX37" s="82">
        <v>151390</v>
      </c>
      <c r="BY37" s="82">
        <v>103840</v>
      </c>
      <c r="BZ37" s="82">
        <v>3125165.44</v>
      </c>
      <c r="CA37" s="82">
        <v>312209.21999999997</v>
      </c>
      <c r="CB37" s="82">
        <v>4632508</v>
      </c>
      <c r="CC37" s="82">
        <v>113759.05</v>
      </c>
      <c r="CD37" s="82">
        <v>145976</v>
      </c>
      <c r="CE37" s="82">
        <v>185827.78</v>
      </c>
      <c r="CF37" s="82">
        <v>24323</v>
      </c>
      <c r="CG37" s="82">
        <v>260716.9</v>
      </c>
      <c r="CH37" s="82">
        <v>54526.85</v>
      </c>
      <c r="CI37" s="82">
        <v>382161.74</v>
      </c>
      <c r="CJ37" s="82">
        <v>136272.25</v>
      </c>
      <c r="CK37" s="82">
        <v>125586.82</v>
      </c>
      <c r="CL37" s="82">
        <v>651568</v>
      </c>
      <c r="CM37" s="82">
        <v>47541.8</v>
      </c>
    </row>
    <row r="38" spans="1:91" ht="18" customHeight="1" x14ac:dyDescent="0.55000000000000004">
      <c r="A38" s="49">
        <v>4301020104.8059998</v>
      </c>
      <c r="B38" s="50">
        <v>4301020104.8030005</v>
      </c>
      <c r="C38" s="81" t="s">
        <v>361</v>
      </c>
      <c r="D38" s="82">
        <v>-633097.39</v>
      </c>
      <c r="E38" s="82">
        <v>-89407.97</v>
      </c>
      <c r="F38" s="82">
        <v>-79099.89</v>
      </c>
      <c r="G38" s="82">
        <v>-584514.02</v>
      </c>
      <c r="H38" s="82">
        <v>643.04999999999995</v>
      </c>
      <c r="I38" s="82">
        <v>-77381.39</v>
      </c>
      <c r="J38" s="82">
        <v>-40967.72</v>
      </c>
      <c r="K38" s="82">
        <v>-14486.86</v>
      </c>
      <c r="L38" s="82">
        <v>-731869.71</v>
      </c>
      <c r="M38" s="82">
        <v>-38932.61</v>
      </c>
      <c r="N38" s="82">
        <v>-136081.48000000001</v>
      </c>
      <c r="O38" s="82">
        <v>-124460.21</v>
      </c>
      <c r="P38" s="82">
        <v>-37375.360000000001</v>
      </c>
      <c r="Q38" s="82">
        <v>-51908.41</v>
      </c>
      <c r="R38" s="82">
        <v>-5917820.5800000001</v>
      </c>
      <c r="S38" s="82">
        <v>-75842.02</v>
      </c>
      <c r="T38" s="82">
        <v>-27245.23</v>
      </c>
      <c r="U38" s="82">
        <v>-432912.42</v>
      </c>
      <c r="V38" s="82">
        <v>-288.58999999999997</v>
      </c>
      <c r="W38" s="82">
        <v>-10935.18</v>
      </c>
      <c r="X38" s="82">
        <v>-135381.35999999999</v>
      </c>
      <c r="Y38" s="82">
        <v>-7333.64</v>
      </c>
      <c r="Z38" s="82">
        <v>-36455.11</v>
      </c>
      <c r="AA38" s="82">
        <v>-33482.78</v>
      </c>
      <c r="AB38" s="82">
        <v>-180663.22</v>
      </c>
      <c r="AC38" s="82">
        <v>-154325.85</v>
      </c>
      <c r="AD38" s="82">
        <v>-46875.25</v>
      </c>
      <c r="AE38" s="82">
        <v>-54833.83</v>
      </c>
      <c r="AF38" s="82">
        <v>-29093.84</v>
      </c>
      <c r="AG38" s="82">
        <v>-1691.47</v>
      </c>
      <c r="AH38" s="82">
        <v>-11150.49</v>
      </c>
      <c r="AI38" s="82">
        <v>-15101.31</v>
      </c>
      <c r="AJ38" s="82">
        <v>-429421.42</v>
      </c>
      <c r="AK38" s="82">
        <v>-18675.830000000002</v>
      </c>
      <c r="AL38" s="82">
        <v>-8875.8700000000008</v>
      </c>
      <c r="AM38" s="83">
        <v>-1804963.24</v>
      </c>
      <c r="AN38" s="83">
        <v>-15162.04</v>
      </c>
      <c r="AO38" s="83">
        <v>-24471.22</v>
      </c>
      <c r="AP38" s="83">
        <v>-51410.32</v>
      </c>
      <c r="AQ38" s="83">
        <v>-37144.81</v>
      </c>
      <c r="AR38" s="83">
        <v>-22243.81</v>
      </c>
      <c r="AS38" s="83">
        <v>-15125.5</v>
      </c>
      <c r="AT38" s="83">
        <v>-109494.24</v>
      </c>
      <c r="AU38" s="83">
        <v>-18647.84</v>
      </c>
      <c r="AV38" s="83">
        <v>-23017.78</v>
      </c>
      <c r="AW38" s="83">
        <v>-19523.25</v>
      </c>
      <c r="AX38" s="83">
        <v>-25378.91</v>
      </c>
      <c r="AY38" s="83">
        <v>-7653.67</v>
      </c>
      <c r="AZ38" s="83">
        <v>-21257.68</v>
      </c>
      <c r="BA38" s="82">
        <v>-1073063.71</v>
      </c>
      <c r="BB38" s="82">
        <v>-314022.03000000003</v>
      </c>
      <c r="BC38" s="82">
        <v>-14096.07</v>
      </c>
      <c r="BD38" s="82">
        <v>-7248.89</v>
      </c>
      <c r="BE38" s="82">
        <v>-2003332.13</v>
      </c>
      <c r="BF38" s="82">
        <v>-5572.49</v>
      </c>
      <c r="BG38" s="82">
        <v>-15323.05</v>
      </c>
      <c r="BH38" s="82">
        <v>-20008.48</v>
      </c>
      <c r="BI38" s="82">
        <v>-34818.61</v>
      </c>
      <c r="BJ38" s="82">
        <v>-5494404.9500000002</v>
      </c>
      <c r="BK38" s="82">
        <v>-36325.4</v>
      </c>
      <c r="BL38" s="82">
        <v>-21180.22</v>
      </c>
      <c r="BM38" s="82">
        <v>-686994.05</v>
      </c>
      <c r="BN38" s="82">
        <v>-172124.79999999999</v>
      </c>
      <c r="BO38" s="82">
        <v>-9231.01</v>
      </c>
      <c r="BP38" s="82">
        <v>-17315.77</v>
      </c>
      <c r="BQ38" s="82">
        <v>-418115.69</v>
      </c>
      <c r="BR38" s="82">
        <v>-27998.06</v>
      </c>
      <c r="BS38" s="82">
        <v>-162936.24</v>
      </c>
      <c r="BT38" s="82">
        <v>-146201.16</v>
      </c>
      <c r="BU38" s="82">
        <v>-26147.32</v>
      </c>
      <c r="BV38" s="82">
        <v>-41324.97</v>
      </c>
      <c r="BW38" s="82">
        <v>-35424.81</v>
      </c>
      <c r="BX38" s="82">
        <v>-8732.5400000000009</v>
      </c>
      <c r="BY38" s="82">
        <v>-6980.99</v>
      </c>
      <c r="BZ38" s="82">
        <v>-703455.26</v>
      </c>
      <c r="CA38" s="82">
        <v>-100467.57</v>
      </c>
      <c r="CB38" s="82">
        <v>-3139655.34</v>
      </c>
      <c r="CC38" s="82">
        <v>-64574.55</v>
      </c>
      <c r="CD38" s="82">
        <v>-13341.99</v>
      </c>
      <c r="CE38" s="82">
        <v>-37237.67</v>
      </c>
      <c r="CF38" s="82">
        <v>-434.61</v>
      </c>
      <c r="CG38" s="82">
        <v>-39350.97</v>
      </c>
      <c r="CH38" s="82">
        <v>-2236.4899999999998</v>
      </c>
      <c r="CI38" s="82">
        <v>-25840.48</v>
      </c>
      <c r="CJ38" s="82">
        <v>-17350.939999999999</v>
      </c>
      <c r="CK38" s="82">
        <v>-15473.53</v>
      </c>
      <c r="CL38" s="82">
        <v>-135503.47</v>
      </c>
      <c r="CM38" s="82">
        <v>-2387.2600000000002</v>
      </c>
    </row>
    <row r="39" spans="1:91" ht="18" customHeight="1" x14ac:dyDescent="0.55000000000000004">
      <c r="A39" s="49">
        <v>4301020104.8070002</v>
      </c>
      <c r="B39" s="50">
        <v>4301020104.8039999</v>
      </c>
      <c r="C39" s="81" t="s">
        <v>362</v>
      </c>
      <c r="D39" s="82">
        <v>706815.33</v>
      </c>
      <c r="E39" s="82">
        <v>41959.76</v>
      </c>
      <c r="F39" s="82">
        <v>43742.67</v>
      </c>
      <c r="G39" s="82">
        <v>40455.910000000003</v>
      </c>
      <c r="H39" s="84"/>
      <c r="I39" s="82">
        <v>29543.45</v>
      </c>
      <c r="J39" s="82">
        <v>8737.14</v>
      </c>
      <c r="K39" s="82">
        <v>8133.52</v>
      </c>
      <c r="L39" s="82">
        <v>1347193.39</v>
      </c>
      <c r="M39" s="82">
        <v>28647.57</v>
      </c>
      <c r="N39" s="82">
        <v>33381.67</v>
      </c>
      <c r="O39" s="82">
        <v>71748.58</v>
      </c>
      <c r="P39" s="82">
        <v>33285.93</v>
      </c>
      <c r="Q39" s="82">
        <v>4956.41</v>
      </c>
      <c r="R39" s="82">
        <v>4704992.63</v>
      </c>
      <c r="S39" s="82">
        <v>11290.27</v>
      </c>
      <c r="T39" s="82">
        <v>69587.429999999993</v>
      </c>
      <c r="U39" s="82">
        <v>229107.4</v>
      </c>
      <c r="V39" s="82">
        <v>2700</v>
      </c>
      <c r="W39" s="82">
        <v>13589.6</v>
      </c>
      <c r="X39" s="82">
        <v>80043.740000000005</v>
      </c>
      <c r="Y39" s="82">
        <v>31127.43</v>
      </c>
      <c r="Z39" s="82">
        <v>14944.4</v>
      </c>
      <c r="AA39" s="82">
        <v>26137.27</v>
      </c>
      <c r="AB39" s="82">
        <v>16273.99</v>
      </c>
      <c r="AC39" s="82">
        <v>122127.24</v>
      </c>
      <c r="AD39" s="82">
        <v>54735.99</v>
      </c>
      <c r="AE39" s="82">
        <v>62967.48</v>
      </c>
      <c r="AF39" s="82">
        <v>52615.25</v>
      </c>
      <c r="AG39" s="82">
        <v>9860.36</v>
      </c>
      <c r="AH39" s="82">
        <v>8058.24</v>
      </c>
      <c r="AI39" s="82">
        <v>12987.92</v>
      </c>
      <c r="AJ39" s="82">
        <v>125273.4</v>
      </c>
      <c r="AK39" s="82">
        <v>24742.97</v>
      </c>
      <c r="AL39" s="82">
        <v>4546.29</v>
      </c>
      <c r="AM39" s="83">
        <v>2080802.28</v>
      </c>
      <c r="AN39" s="83">
        <v>82208.06</v>
      </c>
      <c r="AO39" s="83">
        <v>79524.539999999994</v>
      </c>
      <c r="AP39" s="83">
        <v>30558.49</v>
      </c>
      <c r="AQ39" s="83">
        <v>13530.2</v>
      </c>
      <c r="AR39" s="83">
        <v>168265.85</v>
      </c>
      <c r="AS39" s="83">
        <v>34176.050000000003</v>
      </c>
      <c r="AT39" s="83">
        <v>132593.95000000001</v>
      </c>
      <c r="AU39" s="83">
        <v>25180.78</v>
      </c>
      <c r="AV39" s="83">
        <v>51811.46</v>
      </c>
      <c r="AW39" s="83">
        <v>31002.51</v>
      </c>
      <c r="AX39" s="83">
        <v>106551.65</v>
      </c>
      <c r="AY39" s="83">
        <v>59739.09</v>
      </c>
      <c r="AZ39" s="83">
        <v>50037.23</v>
      </c>
      <c r="BA39" s="82">
        <v>1758300.99</v>
      </c>
      <c r="BB39" s="82">
        <v>36779.730000000003</v>
      </c>
      <c r="BC39" s="82">
        <v>17947.97</v>
      </c>
      <c r="BD39" s="82">
        <v>232626.17</v>
      </c>
      <c r="BE39" s="82">
        <v>311797.81</v>
      </c>
      <c r="BF39" s="82">
        <v>12370.74</v>
      </c>
      <c r="BG39" s="82">
        <v>4794.84</v>
      </c>
      <c r="BH39" s="82">
        <v>7069.89</v>
      </c>
      <c r="BI39" s="82">
        <v>12625.75</v>
      </c>
      <c r="BJ39" s="82">
        <v>4275106.8499999996</v>
      </c>
      <c r="BK39" s="82">
        <v>8520.7999999999993</v>
      </c>
      <c r="BL39" s="82">
        <v>83561.73</v>
      </c>
      <c r="BM39" s="82">
        <v>70376.34</v>
      </c>
      <c r="BN39" s="82">
        <v>146411.75</v>
      </c>
      <c r="BO39" s="82">
        <v>8897.84</v>
      </c>
      <c r="BP39" s="82">
        <v>43011.67</v>
      </c>
      <c r="BQ39" s="82">
        <v>230088.78</v>
      </c>
      <c r="BR39" s="82">
        <v>51253.37</v>
      </c>
      <c r="BS39" s="82">
        <v>4462.0200000000004</v>
      </c>
      <c r="BT39" s="82">
        <v>440068.36</v>
      </c>
      <c r="BU39" s="82">
        <v>52048.47</v>
      </c>
      <c r="BV39" s="82">
        <v>9746.75</v>
      </c>
      <c r="BW39" s="82">
        <v>22846.240000000002</v>
      </c>
      <c r="BX39" s="82">
        <v>20221.45</v>
      </c>
      <c r="BY39" s="82">
        <v>34964.25</v>
      </c>
      <c r="BZ39" s="82">
        <v>382515.18</v>
      </c>
      <c r="CA39" s="82">
        <v>26769.01</v>
      </c>
      <c r="CB39" s="82">
        <v>996738.1</v>
      </c>
      <c r="CC39" s="82">
        <v>24829.74</v>
      </c>
      <c r="CD39" s="82">
        <v>38707.699999999997</v>
      </c>
      <c r="CE39" s="82">
        <v>21481.45</v>
      </c>
      <c r="CF39" s="82">
        <v>30175.5</v>
      </c>
      <c r="CG39" s="82">
        <v>72224.490000000005</v>
      </c>
      <c r="CH39" s="82">
        <v>37350.300000000003</v>
      </c>
      <c r="CI39" s="82">
        <v>38398.79</v>
      </c>
      <c r="CJ39" s="82">
        <v>29335.66</v>
      </c>
      <c r="CK39" s="82">
        <v>15379.68</v>
      </c>
      <c r="CL39" s="82">
        <v>68034.31</v>
      </c>
      <c r="CM39" s="82">
        <v>14013.17</v>
      </c>
    </row>
    <row r="40" spans="1:91" ht="18" customHeight="1" x14ac:dyDescent="0.55000000000000004">
      <c r="A40" s="49">
        <v>4301020104.8079996</v>
      </c>
      <c r="B40" s="50">
        <v>4301020104.8050003</v>
      </c>
      <c r="C40" s="81" t="s">
        <v>363</v>
      </c>
      <c r="D40" s="82">
        <v>632045.5</v>
      </c>
      <c r="E40" s="85">
        <v>84600.23</v>
      </c>
      <c r="F40" s="81"/>
      <c r="G40" s="85">
        <v>51578</v>
      </c>
      <c r="H40" s="85">
        <v>47140.5</v>
      </c>
      <c r="I40" s="85">
        <v>75888</v>
      </c>
      <c r="J40" s="85">
        <v>43359.5</v>
      </c>
      <c r="K40" s="81"/>
      <c r="L40" s="85">
        <v>398321.5</v>
      </c>
      <c r="M40" s="85">
        <v>27709</v>
      </c>
      <c r="N40" s="85">
        <v>14966.74</v>
      </c>
      <c r="O40" s="85">
        <v>75176</v>
      </c>
      <c r="P40" s="85">
        <v>56121</v>
      </c>
      <c r="Q40" s="85">
        <v>60075</v>
      </c>
      <c r="R40" s="85">
        <v>1435272</v>
      </c>
      <c r="S40" s="81"/>
      <c r="T40" s="81"/>
      <c r="U40" s="85">
        <v>278925</v>
      </c>
      <c r="V40" s="81"/>
      <c r="W40" s="85">
        <v>286</v>
      </c>
      <c r="X40" s="81"/>
      <c r="Y40" s="81"/>
      <c r="Z40" s="81"/>
      <c r="AA40" s="81"/>
      <c r="AB40" s="81"/>
      <c r="AC40" s="85">
        <v>523709</v>
      </c>
      <c r="AD40" s="81"/>
      <c r="AE40" s="81"/>
      <c r="AF40" s="81"/>
      <c r="AG40" s="81"/>
      <c r="AH40" s="81"/>
      <c r="AI40" s="81"/>
      <c r="AJ40" s="81"/>
      <c r="AK40" s="85">
        <v>160</v>
      </c>
      <c r="AL40" s="81"/>
      <c r="AM40" s="86">
        <v>551112.02</v>
      </c>
      <c r="AN40" s="81"/>
      <c r="AO40" s="81"/>
      <c r="AP40" s="86">
        <v>23760</v>
      </c>
      <c r="AQ40" s="86">
        <v>7134</v>
      </c>
      <c r="AR40" s="86">
        <v>11376</v>
      </c>
      <c r="AS40" s="86">
        <v>37388</v>
      </c>
      <c r="AT40" s="86">
        <v>109818</v>
      </c>
      <c r="AU40" s="81"/>
      <c r="AV40" s="86">
        <v>54594</v>
      </c>
      <c r="AW40" s="86">
        <v>85</v>
      </c>
      <c r="AX40" s="86">
        <v>51168</v>
      </c>
      <c r="AY40" s="86">
        <v>1977</v>
      </c>
      <c r="AZ40" s="81"/>
      <c r="BA40" s="85">
        <v>403648.55</v>
      </c>
      <c r="BB40" s="85">
        <v>115130</v>
      </c>
      <c r="BC40" s="81"/>
      <c r="BD40" s="81"/>
      <c r="BE40" s="85">
        <v>705808.75</v>
      </c>
      <c r="BF40" s="81"/>
      <c r="BG40" s="81"/>
      <c r="BH40" s="81"/>
      <c r="BI40" s="81"/>
      <c r="BJ40" s="85">
        <v>1717334</v>
      </c>
      <c r="BK40" s="85">
        <v>15223</v>
      </c>
      <c r="BL40" s="85">
        <v>61454</v>
      </c>
      <c r="BM40" s="85">
        <v>40952</v>
      </c>
      <c r="BN40" s="85">
        <v>78362</v>
      </c>
      <c r="BO40" s="81"/>
      <c r="BP40" s="85">
        <v>75</v>
      </c>
      <c r="BQ40" s="85">
        <v>252126.75</v>
      </c>
      <c r="BR40" s="81"/>
      <c r="BS40" s="85">
        <v>44682</v>
      </c>
      <c r="BT40" s="85">
        <v>127841.8</v>
      </c>
      <c r="BU40" s="85">
        <v>8056</v>
      </c>
      <c r="BV40" s="81"/>
      <c r="BW40" s="81"/>
      <c r="BX40" s="81"/>
      <c r="BY40" s="81"/>
      <c r="BZ40" s="85">
        <v>1146813.5</v>
      </c>
      <c r="CA40" s="81"/>
      <c r="CB40" s="85">
        <v>97132</v>
      </c>
      <c r="CC40" s="85">
        <v>358497</v>
      </c>
      <c r="CD40" s="85">
        <v>61934</v>
      </c>
      <c r="CE40" s="85">
        <v>37257.620000000003</v>
      </c>
      <c r="CF40" s="85">
        <v>16652</v>
      </c>
      <c r="CG40" s="85">
        <v>9274</v>
      </c>
      <c r="CH40" s="81"/>
      <c r="CI40" s="85">
        <v>112392</v>
      </c>
      <c r="CJ40" s="85">
        <v>1059</v>
      </c>
      <c r="CK40" s="81"/>
      <c r="CL40" s="85">
        <v>113489</v>
      </c>
      <c r="CM40" s="85">
        <v>1602.75</v>
      </c>
    </row>
    <row r="41" spans="1:91" ht="18" customHeight="1" x14ac:dyDescent="0.55000000000000004">
      <c r="B41" s="50">
        <v>4301020104.8059998</v>
      </c>
      <c r="C41" s="81" t="s">
        <v>364</v>
      </c>
      <c r="D41" s="82">
        <v>498953.55</v>
      </c>
      <c r="E41" s="85">
        <v>40838.85</v>
      </c>
      <c r="F41" s="85">
        <v>27639</v>
      </c>
      <c r="G41" s="85">
        <v>199919</v>
      </c>
      <c r="H41" s="85">
        <v>8495.5</v>
      </c>
      <c r="I41" s="85">
        <v>43723</v>
      </c>
      <c r="J41" s="85">
        <v>10722</v>
      </c>
      <c r="K41" s="81"/>
      <c r="L41" s="85">
        <v>313136.49</v>
      </c>
      <c r="M41" s="85">
        <v>23998</v>
      </c>
      <c r="N41" s="81"/>
      <c r="O41" s="81"/>
      <c r="P41" s="85">
        <v>20604</v>
      </c>
      <c r="Q41" s="85">
        <v>35055.35</v>
      </c>
      <c r="R41" s="85">
        <v>2543123.64</v>
      </c>
      <c r="S41" s="81"/>
      <c r="T41" s="81"/>
      <c r="U41" s="85">
        <v>149352</v>
      </c>
      <c r="V41" s="81"/>
      <c r="W41" s="85">
        <v>9973</v>
      </c>
      <c r="X41" s="81"/>
      <c r="Y41" s="81"/>
      <c r="Z41" s="81"/>
      <c r="AA41" s="85">
        <v>6467</v>
      </c>
      <c r="AB41" s="81"/>
      <c r="AC41" s="85">
        <v>27056.5</v>
      </c>
      <c r="AD41" s="85">
        <v>13892</v>
      </c>
      <c r="AE41" s="81"/>
      <c r="AF41" s="81"/>
      <c r="AG41" s="81"/>
      <c r="AH41" s="81"/>
      <c r="AI41" s="81"/>
      <c r="AJ41" s="85">
        <v>41561</v>
      </c>
      <c r="AK41" s="81"/>
      <c r="AL41" s="81"/>
      <c r="AM41" s="86">
        <v>874159</v>
      </c>
      <c r="AN41" s="81"/>
      <c r="AO41" s="81"/>
      <c r="AP41" s="86">
        <v>3348</v>
      </c>
      <c r="AQ41" s="86">
        <v>3911</v>
      </c>
      <c r="AR41" s="86">
        <v>14233</v>
      </c>
      <c r="AS41" s="86">
        <v>16389</v>
      </c>
      <c r="AT41" s="86">
        <v>47539</v>
      </c>
      <c r="AU41" s="81"/>
      <c r="AV41" s="86">
        <v>21120</v>
      </c>
      <c r="AW41" s="86">
        <v>27341</v>
      </c>
      <c r="AX41" s="86">
        <v>27365</v>
      </c>
      <c r="AY41" s="81"/>
      <c r="AZ41" s="81"/>
      <c r="BA41" s="85">
        <v>466599.7</v>
      </c>
      <c r="BB41" s="85">
        <v>80225</v>
      </c>
      <c r="BC41" s="81"/>
      <c r="BD41" s="81"/>
      <c r="BE41" s="85">
        <v>158739.75</v>
      </c>
      <c r="BF41" s="81"/>
      <c r="BG41" s="81"/>
      <c r="BH41" s="81"/>
      <c r="BI41" s="81"/>
      <c r="BJ41" s="85">
        <v>2367464</v>
      </c>
      <c r="BK41" s="81"/>
      <c r="BL41" s="85">
        <v>46773</v>
      </c>
      <c r="BM41" s="85">
        <v>65836</v>
      </c>
      <c r="BN41" s="85">
        <v>25265</v>
      </c>
      <c r="BO41" s="81"/>
      <c r="BP41" s="81"/>
      <c r="BQ41" s="85">
        <v>123915.5</v>
      </c>
      <c r="BR41" s="81"/>
      <c r="BS41" s="85">
        <v>11213</v>
      </c>
      <c r="BT41" s="85">
        <v>53096</v>
      </c>
      <c r="BU41" s="85">
        <v>49307</v>
      </c>
      <c r="BV41" s="85">
        <v>8069</v>
      </c>
      <c r="BW41" s="81"/>
      <c r="BX41" s="81"/>
      <c r="BY41" s="85">
        <v>13357</v>
      </c>
      <c r="BZ41" s="85">
        <v>181199.32</v>
      </c>
      <c r="CA41" s="81"/>
      <c r="CB41" s="81"/>
      <c r="CC41" s="85">
        <v>10871</v>
      </c>
      <c r="CD41" s="85">
        <v>53959</v>
      </c>
      <c r="CE41" s="85">
        <v>18413.580000000002</v>
      </c>
      <c r="CF41" s="81"/>
      <c r="CG41" s="85">
        <v>23586.25</v>
      </c>
      <c r="CH41" s="81"/>
      <c r="CI41" s="85">
        <v>28516.25</v>
      </c>
      <c r="CJ41" s="85">
        <v>1178</v>
      </c>
      <c r="CK41" s="81"/>
      <c r="CL41" s="85">
        <v>53064.84</v>
      </c>
      <c r="CM41" s="81"/>
    </row>
    <row r="42" spans="1:91" ht="18" customHeight="1" x14ac:dyDescent="0.55000000000000004">
      <c r="B42" s="50">
        <v>4301020104.8070002</v>
      </c>
      <c r="C42" s="81" t="s">
        <v>365</v>
      </c>
      <c r="D42" s="82">
        <v>-144798.37</v>
      </c>
      <c r="E42" s="85">
        <v>-6158.77</v>
      </c>
      <c r="F42" s="81"/>
      <c r="G42" s="85">
        <v>-7113.65</v>
      </c>
      <c r="H42" s="81"/>
      <c r="I42" s="85">
        <v>-10911.86</v>
      </c>
      <c r="J42" s="81"/>
      <c r="K42" s="81"/>
      <c r="L42" s="85">
        <v>-24065.07</v>
      </c>
      <c r="M42" s="85">
        <v>-2356.4899999999998</v>
      </c>
      <c r="N42" s="81"/>
      <c r="O42" s="81"/>
      <c r="P42" s="81"/>
      <c r="Q42" s="85">
        <v>-712.54</v>
      </c>
      <c r="R42" s="85">
        <v>-4360.21</v>
      </c>
      <c r="S42" s="81"/>
      <c r="T42" s="81"/>
      <c r="U42" s="81"/>
      <c r="V42" s="81"/>
      <c r="W42" s="81"/>
      <c r="X42" s="81"/>
      <c r="Y42" s="81"/>
      <c r="Z42" s="81"/>
      <c r="AA42" s="81"/>
      <c r="AB42" s="81"/>
      <c r="AC42" s="85">
        <v>-3772.92</v>
      </c>
      <c r="AD42" s="81"/>
      <c r="AE42" s="81"/>
      <c r="AF42" s="81"/>
      <c r="AG42" s="81"/>
      <c r="AH42" s="81"/>
      <c r="AI42" s="81"/>
      <c r="AJ42" s="81"/>
      <c r="AK42" s="81"/>
      <c r="AL42" s="81"/>
      <c r="AM42" s="86">
        <v>-200142.45</v>
      </c>
      <c r="AN42" s="81"/>
      <c r="AO42" s="81"/>
      <c r="AP42" s="81"/>
      <c r="AQ42" s="81"/>
      <c r="AR42" s="86">
        <v>-292.31</v>
      </c>
      <c r="AS42" s="86">
        <v>-812.92</v>
      </c>
      <c r="AT42" s="86">
        <v>-2955.51</v>
      </c>
      <c r="AU42" s="81"/>
      <c r="AV42" s="81"/>
      <c r="AW42" s="81"/>
      <c r="AX42" s="81"/>
      <c r="AY42" s="81"/>
      <c r="AZ42" s="81"/>
      <c r="BA42" s="85">
        <v>-112589.86</v>
      </c>
      <c r="BB42" s="81"/>
      <c r="BC42" s="81"/>
      <c r="BD42" s="81"/>
      <c r="BE42" s="85">
        <v>-4132.88</v>
      </c>
      <c r="BF42" s="81"/>
      <c r="BG42" s="81"/>
      <c r="BH42" s="81"/>
      <c r="BI42" s="81"/>
      <c r="BJ42" s="85">
        <v>-197745.55</v>
      </c>
      <c r="BK42" s="81"/>
      <c r="BL42" s="81"/>
      <c r="BM42" s="81"/>
      <c r="BN42" s="85">
        <v>-3472.04</v>
      </c>
      <c r="BO42" s="81"/>
      <c r="BP42" s="81"/>
      <c r="BQ42" s="85">
        <v>-17513.27</v>
      </c>
      <c r="BR42" s="81"/>
      <c r="BS42" s="81"/>
      <c r="BT42" s="85">
        <v>-3089.62</v>
      </c>
      <c r="BU42" s="81"/>
      <c r="BV42" s="81"/>
      <c r="BW42" s="81"/>
      <c r="BX42" s="81"/>
      <c r="BY42" s="81"/>
      <c r="BZ42" s="81"/>
      <c r="CA42" s="81"/>
      <c r="CB42" s="81"/>
      <c r="CC42" s="85">
        <v>-70</v>
      </c>
      <c r="CD42" s="85">
        <v>-1952.35</v>
      </c>
      <c r="CE42" s="81"/>
      <c r="CF42" s="81"/>
      <c r="CG42" s="81"/>
      <c r="CH42" s="81"/>
      <c r="CI42" s="81"/>
      <c r="CJ42" s="81"/>
      <c r="CK42" s="81"/>
      <c r="CL42" s="81"/>
      <c r="CM42" s="81"/>
    </row>
    <row r="43" spans="1:91" ht="18" customHeight="1" x14ac:dyDescent="0.55000000000000004">
      <c r="B43" s="50">
        <v>4301020104.8079996</v>
      </c>
      <c r="C43" s="81" t="s">
        <v>366</v>
      </c>
      <c r="D43" s="82">
        <v>106289.53</v>
      </c>
      <c r="E43" s="85">
        <v>811.67</v>
      </c>
      <c r="F43" s="81"/>
      <c r="G43" s="81"/>
      <c r="H43" s="81"/>
      <c r="I43" s="85">
        <v>18320.73</v>
      </c>
      <c r="J43" s="81"/>
      <c r="K43" s="81"/>
      <c r="L43" s="85">
        <v>159075.18</v>
      </c>
      <c r="M43" s="85">
        <v>1068.25</v>
      </c>
      <c r="N43" s="81"/>
      <c r="O43" s="81"/>
      <c r="P43" s="81"/>
      <c r="Q43" s="81"/>
      <c r="R43" s="81"/>
      <c r="S43" s="81"/>
      <c r="T43" s="81"/>
      <c r="U43" s="81"/>
      <c r="V43" s="81"/>
      <c r="W43" s="81"/>
      <c r="X43" s="81"/>
      <c r="Y43" s="81"/>
      <c r="Z43" s="81"/>
      <c r="AA43" s="81"/>
      <c r="AB43" s="81"/>
      <c r="AC43" s="85">
        <v>6469.03</v>
      </c>
      <c r="AD43" s="81"/>
      <c r="AE43" s="81"/>
      <c r="AF43" s="81"/>
      <c r="AG43" s="81"/>
      <c r="AH43" s="81"/>
      <c r="AI43" s="81"/>
      <c r="AJ43" s="81"/>
      <c r="AK43" s="81"/>
      <c r="AL43" s="81"/>
      <c r="AM43" s="86">
        <v>178796.53</v>
      </c>
      <c r="AN43" s="81"/>
      <c r="AO43" s="81"/>
      <c r="AP43" s="81"/>
      <c r="AQ43" s="81"/>
      <c r="AR43" s="81"/>
      <c r="AS43" s="86">
        <v>5376.24</v>
      </c>
      <c r="AT43" s="86">
        <v>14805.38</v>
      </c>
      <c r="AU43" s="81"/>
      <c r="AV43" s="86">
        <v>1766.94</v>
      </c>
      <c r="AW43" s="81"/>
      <c r="AX43" s="81"/>
      <c r="AY43" s="81"/>
      <c r="AZ43" s="81"/>
      <c r="BA43" s="85">
        <v>2514.02</v>
      </c>
      <c r="BB43" s="81"/>
      <c r="BC43" s="81"/>
      <c r="BD43" s="81"/>
      <c r="BE43" s="85">
        <v>19924.97</v>
      </c>
      <c r="BF43" s="81"/>
      <c r="BG43" s="81"/>
      <c r="BH43" s="81"/>
      <c r="BI43" s="81"/>
      <c r="BJ43" s="85">
        <v>197456.18</v>
      </c>
      <c r="BK43" s="81"/>
      <c r="BL43" s="81"/>
      <c r="BM43" s="81"/>
      <c r="BN43" s="81"/>
      <c r="BO43" s="81"/>
      <c r="BP43" s="85">
        <v>974.18</v>
      </c>
      <c r="BQ43" s="85">
        <v>654.74</v>
      </c>
      <c r="BR43" s="81"/>
      <c r="BS43" s="85">
        <v>87.46</v>
      </c>
      <c r="BT43" s="85">
        <v>9401.35</v>
      </c>
      <c r="BU43" s="81"/>
      <c r="BV43" s="81"/>
      <c r="BW43" s="81"/>
      <c r="BX43" s="81"/>
      <c r="BY43" s="81"/>
      <c r="BZ43" s="85">
        <v>29894.52</v>
      </c>
      <c r="CA43" s="81"/>
      <c r="CB43" s="81"/>
      <c r="CC43" s="81"/>
      <c r="CD43" s="85">
        <v>11310.08</v>
      </c>
      <c r="CE43" s="81"/>
      <c r="CF43" s="81"/>
      <c r="CG43" s="85">
        <v>15575.89</v>
      </c>
      <c r="CH43" s="81"/>
      <c r="CI43" s="81"/>
      <c r="CJ43" s="81"/>
      <c r="CK43" s="81"/>
      <c r="CL43" s="85">
        <v>6232.38</v>
      </c>
      <c r="CM43" s="81"/>
    </row>
    <row r="44" spans="1:91" ht="18" customHeight="1" x14ac:dyDescent="0.55000000000000004">
      <c r="B44" s="50">
        <v>4301020105.2010002</v>
      </c>
      <c r="C44" s="87" t="s">
        <v>367</v>
      </c>
      <c r="D44" s="88">
        <v>77783276.939999998</v>
      </c>
      <c r="E44" s="88">
        <v>39466367.280000001</v>
      </c>
      <c r="F44" s="88">
        <v>33922327.350000001</v>
      </c>
      <c r="G44" s="88">
        <v>57467701.899999999</v>
      </c>
      <c r="H44" s="88">
        <v>24235485.16</v>
      </c>
      <c r="I44" s="88">
        <v>26751033.870000001</v>
      </c>
      <c r="J44" s="88">
        <v>26742048.34</v>
      </c>
      <c r="K44" s="88">
        <v>10231178.92</v>
      </c>
      <c r="L44" s="88">
        <v>103977834.12</v>
      </c>
      <c r="M44" s="88">
        <v>52622092</v>
      </c>
      <c r="N44" s="88">
        <v>32795971.440000001</v>
      </c>
      <c r="O44" s="88">
        <v>63416701.100000001</v>
      </c>
      <c r="P44" s="88">
        <v>47633501.5</v>
      </c>
      <c r="Q44" s="88">
        <v>25105620.449999999</v>
      </c>
      <c r="R44" s="88">
        <v>262932132.5</v>
      </c>
      <c r="S44" s="88">
        <v>45798490</v>
      </c>
      <c r="T44" s="88">
        <v>31369932.390000001</v>
      </c>
      <c r="U44" s="88">
        <v>102848112.88</v>
      </c>
      <c r="V44" s="88">
        <v>4293051</v>
      </c>
      <c r="W44" s="88">
        <v>29028568.350000001</v>
      </c>
      <c r="X44" s="88">
        <v>76681693.049999997</v>
      </c>
      <c r="Y44" s="88">
        <v>24251027.699999999</v>
      </c>
      <c r="Z44" s="88">
        <v>29347349</v>
      </c>
      <c r="AA44" s="88">
        <v>20816828.620000001</v>
      </c>
      <c r="AB44" s="88">
        <v>39972411.5</v>
      </c>
      <c r="AC44" s="88">
        <v>65367731.57</v>
      </c>
      <c r="AD44" s="88">
        <v>32668638</v>
      </c>
      <c r="AE44" s="88">
        <v>56822031.509999998</v>
      </c>
      <c r="AF44" s="88">
        <v>21772126</v>
      </c>
      <c r="AG44" s="88">
        <v>17865984.48</v>
      </c>
      <c r="AH44" s="88">
        <v>16941163</v>
      </c>
      <c r="AI44" s="88">
        <v>17932526.600000001</v>
      </c>
      <c r="AJ44" s="88">
        <v>85278558.299999997</v>
      </c>
      <c r="AK44" s="88">
        <v>16392912</v>
      </c>
      <c r="AL44" s="88">
        <v>14182461.869999999</v>
      </c>
      <c r="AM44" s="89">
        <v>103819324.40000001</v>
      </c>
      <c r="AN44" s="89">
        <v>17879349.800000001</v>
      </c>
      <c r="AO44" s="89">
        <v>44051987</v>
      </c>
      <c r="AP44" s="89">
        <v>32819977.899999999</v>
      </c>
      <c r="AQ44" s="89">
        <v>10485769.09</v>
      </c>
      <c r="AR44" s="89">
        <v>16927846.699999999</v>
      </c>
      <c r="AS44" s="89">
        <v>29536357.199999999</v>
      </c>
      <c r="AT44" s="89">
        <v>76510535.5</v>
      </c>
      <c r="AU44" s="89">
        <v>27144531.100000001</v>
      </c>
      <c r="AV44" s="89">
        <v>22523573.149999999</v>
      </c>
      <c r="AW44" s="89">
        <v>29402425.199999999</v>
      </c>
      <c r="AX44" s="89">
        <v>45270791.289999999</v>
      </c>
      <c r="AY44" s="89">
        <v>28476010.52</v>
      </c>
      <c r="AZ44" s="89">
        <v>17589580</v>
      </c>
      <c r="BA44" s="88">
        <v>139351251.44</v>
      </c>
      <c r="BB44" s="88">
        <v>52576699.399999999</v>
      </c>
      <c r="BC44" s="88">
        <v>17084934.699999999</v>
      </c>
      <c r="BD44" s="88">
        <v>17251341.420000002</v>
      </c>
      <c r="BE44" s="88">
        <v>76768309.819999993</v>
      </c>
      <c r="BF44" s="88">
        <v>14766303.73</v>
      </c>
      <c r="BG44" s="88">
        <v>7172200</v>
      </c>
      <c r="BH44" s="88">
        <v>20832988</v>
      </c>
      <c r="BI44" s="88">
        <v>20188660.5</v>
      </c>
      <c r="BJ44" s="88">
        <v>204074502.97999999</v>
      </c>
      <c r="BK44" s="88">
        <v>31083782</v>
      </c>
      <c r="BL44" s="88">
        <v>20204889.34</v>
      </c>
      <c r="BM44" s="88">
        <v>52383029</v>
      </c>
      <c r="BN44" s="88">
        <v>40036286.600000001</v>
      </c>
      <c r="BO44" s="88">
        <v>28824536</v>
      </c>
      <c r="BP44" s="88">
        <v>8890736.3699999992</v>
      </c>
      <c r="BQ44" s="88">
        <v>90048767.010000005</v>
      </c>
      <c r="BR44" s="88">
        <v>28528634.16</v>
      </c>
      <c r="BS44" s="88">
        <v>51272346.32</v>
      </c>
      <c r="BT44" s="88">
        <v>47738867.5</v>
      </c>
      <c r="BU44" s="88">
        <v>18095628</v>
      </c>
      <c r="BV44" s="88">
        <v>15256049.82</v>
      </c>
      <c r="BW44" s="88">
        <v>26590174.57</v>
      </c>
      <c r="BX44" s="88">
        <v>30462909.949999999</v>
      </c>
      <c r="BY44" s="88">
        <v>25473172</v>
      </c>
      <c r="BZ44" s="88">
        <v>103166143.44</v>
      </c>
      <c r="CA44" s="88">
        <v>16653599.119999999</v>
      </c>
      <c r="CB44" s="88">
        <v>90066725</v>
      </c>
      <c r="CC44" s="88">
        <v>31041945.370000001</v>
      </c>
      <c r="CD44" s="88">
        <v>27604590</v>
      </c>
      <c r="CE44" s="88">
        <v>22665315</v>
      </c>
      <c r="CF44" s="88">
        <v>16919698</v>
      </c>
      <c r="CG44" s="88">
        <v>25965702</v>
      </c>
      <c r="CH44" s="88">
        <v>24588098.600000001</v>
      </c>
      <c r="CI44" s="88">
        <v>55028077</v>
      </c>
      <c r="CJ44" s="88">
        <v>34484150</v>
      </c>
      <c r="CK44" s="88">
        <v>30336263</v>
      </c>
      <c r="CL44" s="88">
        <v>61322161</v>
      </c>
      <c r="CM44" s="88">
        <v>10652848.25</v>
      </c>
    </row>
    <row r="45" spans="1:91" ht="18" customHeight="1" x14ac:dyDescent="0.55000000000000004">
      <c r="A45" s="49">
        <v>4301020105.2010002</v>
      </c>
      <c r="B45" s="50">
        <v>4301020105.2019997</v>
      </c>
      <c r="C45" s="87" t="s">
        <v>368</v>
      </c>
      <c r="D45" s="88">
        <v>182061558.72</v>
      </c>
      <c r="E45" s="88">
        <v>21099924.940000001</v>
      </c>
      <c r="F45" s="88">
        <v>24344811</v>
      </c>
      <c r="G45" s="88">
        <v>84095066.170000002</v>
      </c>
      <c r="H45" s="88">
        <v>14679042.59</v>
      </c>
      <c r="I45" s="88">
        <v>21364678.440000001</v>
      </c>
      <c r="J45" s="88">
        <v>11329054.98</v>
      </c>
      <c r="K45" s="88">
        <v>6463316.8799999999</v>
      </c>
      <c r="L45" s="88">
        <v>227129531.99000001</v>
      </c>
      <c r="M45" s="88">
        <v>30688195.190000001</v>
      </c>
      <c r="N45" s="88">
        <v>19622853.289999999</v>
      </c>
      <c r="O45" s="88">
        <v>43101430.469999999</v>
      </c>
      <c r="P45" s="88">
        <v>26358688.640000001</v>
      </c>
      <c r="Q45" s="88">
        <v>15836565.710000001</v>
      </c>
      <c r="R45" s="88">
        <v>1354339432</v>
      </c>
      <c r="S45" s="88">
        <v>22896549.699999999</v>
      </c>
      <c r="T45" s="88">
        <v>22996457.489999998</v>
      </c>
      <c r="U45" s="88">
        <v>154742919.47</v>
      </c>
      <c r="V45" s="88">
        <v>319707</v>
      </c>
      <c r="W45" s="88">
        <v>15668596.300000001</v>
      </c>
      <c r="X45" s="88">
        <v>53709711.100000001</v>
      </c>
      <c r="Y45" s="88">
        <v>7968208.1500000004</v>
      </c>
      <c r="Z45" s="88">
        <v>10782153</v>
      </c>
      <c r="AA45" s="88">
        <v>13676947.1</v>
      </c>
      <c r="AB45" s="88">
        <v>34827450.200000003</v>
      </c>
      <c r="AC45" s="88">
        <v>56095890.82</v>
      </c>
      <c r="AD45" s="88">
        <v>24739508.559999999</v>
      </c>
      <c r="AE45" s="88">
        <v>44067020.310000002</v>
      </c>
      <c r="AF45" s="88">
        <v>7580460.1299999999</v>
      </c>
      <c r="AG45" s="88">
        <v>9618858</v>
      </c>
      <c r="AH45" s="88">
        <v>9816406.3100000005</v>
      </c>
      <c r="AI45" s="88">
        <v>16388228.800000001</v>
      </c>
      <c r="AJ45" s="88">
        <v>76668457.480000004</v>
      </c>
      <c r="AK45" s="88">
        <v>7524055</v>
      </c>
      <c r="AL45" s="88">
        <v>7575239.5499999998</v>
      </c>
      <c r="AM45" s="89">
        <v>423207036.69999999</v>
      </c>
      <c r="AN45" s="89">
        <v>8452242.5</v>
      </c>
      <c r="AO45" s="89">
        <v>16844194</v>
      </c>
      <c r="AP45" s="89">
        <v>17126046</v>
      </c>
      <c r="AQ45" s="89">
        <v>5063505.25</v>
      </c>
      <c r="AR45" s="89">
        <v>5825546.2999999998</v>
      </c>
      <c r="AS45" s="89">
        <v>11495216</v>
      </c>
      <c r="AT45" s="89">
        <v>40722657.299999997</v>
      </c>
      <c r="AU45" s="89">
        <v>13829796</v>
      </c>
      <c r="AV45" s="89">
        <v>13301112.6</v>
      </c>
      <c r="AW45" s="89">
        <v>13876787.59</v>
      </c>
      <c r="AX45" s="89">
        <v>23339648.199999999</v>
      </c>
      <c r="AY45" s="89">
        <v>13027224.300000001</v>
      </c>
      <c r="AZ45" s="89">
        <v>7900574</v>
      </c>
      <c r="BA45" s="88">
        <v>300278193.13</v>
      </c>
      <c r="BB45" s="88">
        <v>53918718.5</v>
      </c>
      <c r="BC45" s="88">
        <v>7631637.25</v>
      </c>
      <c r="BD45" s="88">
        <v>11127466.1</v>
      </c>
      <c r="BE45" s="88">
        <v>224419169.34999999</v>
      </c>
      <c r="BF45" s="88">
        <v>6039301.7999999998</v>
      </c>
      <c r="BG45" s="88">
        <v>6013277.71</v>
      </c>
      <c r="BH45" s="88">
        <v>10231470</v>
      </c>
      <c r="BI45" s="88">
        <v>10143400.9</v>
      </c>
      <c r="BJ45" s="88">
        <v>979384039.75</v>
      </c>
      <c r="BK45" s="88">
        <v>18641323.800000001</v>
      </c>
      <c r="BL45" s="88">
        <v>9067093.75</v>
      </c>
      <c r="BM45" s="88">
        <v>49829986.390000001</v>
      </c>
      <c r="BN45" s="88">
        <v>35802050.520000003</v>
      </c>
      <c r="BO45" s="88">
        <v>9820778</v>
      </c>
      <c r="BP45" s="88">
        <v>2862066.59</v>
      </c>
      <c r="BQ45" s="88">
        <v>101842279.77</v>
      </c>
      <c r="BR45" s="88">
        <v>11707072.050000001</v>
      </c>
      <c r="BS45" s="88">
        <v>40928442.18</v>
      </c>
      <c r="BT45" s="88">
        <v>26637607.050000001</v>
      </c>
      <c r="BU45" s="88">
        <v>10918444</v>
      </c>
      <c r="BV45" s="88">
        <v>9889007</v>
      </c>
      <c r="BW45" s="88">
        <v>13396939.779999999</v>
      </c>
      <c r="BX45" s="88">
        <v>10176504.35</v>
      </c>
      <c r="BY45" s="88">
        <v>10517264.4</v>
      </c>
      <c r="BZ45" s="88">
        <v>152571179.66999999</v>
      </c>
      <c r="CA45" s="88">
        <v>9064739</v>
      </c>
      <c r="CB45" s="88">
        <v>315777226.33999997</v>
      </c>
      <c r="CC45" s="88">
        <v>6436156</v>
      </c>
      <c r="CD45" s="88">
        <v>7624679</v>
      </c>
      <c r="CE45" s="88">
        <v>8289150.9900000002</v>
      </c>
      <c r="CF45" s="88">
        <v>5439452</v>
      </c>
      <c r="CG45" s="88">
        <v>8851071.1300000008</v>
      </c>
      <c r="CH45" s="88">
        <v>12888024.51</v>
      </c>
      <c r="CI45" s="88">
        <v>32197716.149999999</v>
      </c>
      <c r="CJ45" s="88">
        <v>12056504.5</v>
      </c>
      <c r="CK45" s="88">
        <v>11290919.390000001</v>
      </c>
      <c r="CL45" s="88">
        <v>62875064.670000002</v>
      </c>
      <c r="CM45" s="88">
        <v>2758225.73</v>
      </c>
    </row>
    <row r="46" spans="1:91" ht="18" customHeight="1" x14ac:dyDescent="0.55000000000000004">
      <c r="A46" s="49">
        <v>4301020105.2019997</v>
      </c>
      <c r="B46" s="50">
        <v>4301020105.2030001</v>
      </c>
      <c r="C46" s="90" t="s">
        <v>369</v>
      </c>
      <c r="D46" s="91">
        <v>27580530.02</v>
      </c>
      <c r="E46" s="91">
        <v>448499.19</v>
      </c>
      <c r="F46" s="91">
        <v>1102267.7</v>
      </c>
      <c r="G46" s="91">
        <v>3048221.8</v>
      </c>
      <c r="H46" s="91">
        <v>4359130.5999999996</v>
      </c>
      <c r="I46" s="91">
        <v>393868.5</v>
      </c>
      <c r="J46" s="91">
        <v>107522</v>
      </c>
      <c r="K46" s="91">
        <v>37028</v>
      </c>
      <c r="L46" s="91">
        <v>43134582.530000001</v>
      </c>
      <c r="M46" s="91">
        <v>61524</v>
      </c>
      <c r="N46" s="91">
        <v>47280</v>
      </c>
      <c r="O46" s="91">
        <v>1085162</v>
      </c>
      <c r="P46" s="91">
        <v>45666</v>
      </c>
      <c r="Q46" s="92"/>
      <c r="R46" s="91">
        <v>190662176</v>
      </c>
      <c r="S46" s="91">
        <v>133522</v>
      </c>
      <c r="T46" s="91">
        <v>112738.4</v>
      </c>
      <c r="U46" s="91">
        <v>11138913</v>
      </c>
      <c r="V46" s="91">
        <v>1159957</v>
      </c>
      <c r="W46" s="91">
        <v>101925</v>
      </c>
      <c r="X46" s="91">
        <v>3096492.25</v>
      </c>
      <c r="Y46" s="91">
        <v>27222.5</v>
      </c>
      <c r="Z46" s="91">
        <v>45380</v>
      </c>
      <c r="AA46" s="91">
        <v>24342</v>
      </c>
      <c r="AB46" s="91">
        <v>79070</v>
      </c>
      <c r="AC46" s="91">
        <v>510103</v>
      </c>
      <c r="AD46" s="91">
        <v>887972</v>
      </c>
      <c r="AE46" s="91">
        <v>1249633</v>
      </c>
      <c r="AF46" s="91">
        <v>2077</v>
      </c>
      <c r="AG46" s="91">
        <v>48490</v>
      </c>
      <c r="AH46" s="91">
        <v>41679</v>
      </c>
      <c r="AI46" s="91">
        <v>700879</v>
      </c>
      <c r="AJ46" s="91">
        <v>233659.5</v>
      </c>
      <c r="AK46" s="91">
        <v>101521</v>
      </c>
      <c r="AL46" s="91">
        <v>152320.5</v>
      </c>
      <c r="AM46" s="93">
        <v>124655565.20999999</v>
      </c>
      <c r="AN46" s="93">
        <v>22718</v>
      </c>
      <c r="AO46" s="93">
        <v>193997</v>
      </c>
      <c r="AP46" s="93">
        <v>94643</v>
      </c>
      <c r="AQ46" s="93">
        <v>62016</v>
      </c>
      <c r="AR46" s="93">
        <v>136708</v>
      </c>
      <c r="AS46" s="93">
        <v>134285</v>
      </c>
      <c r="AT46" s="93">
        <v>612802</v>
      </c>
      <c r="AU46" s="93">
        <v>70550</v>
      </c>
      <c r="AV46" s="93">
        <v>121987</v>
      </c>
      <c r="AW46" s="93">
        <v>42474</v>
      </c>
      <c r="AX46" s="93">
        <v>2550069</v>
      </c>
      <c r="AY46" s="93">
        <v>190602</v>
      </c>
      <c r="AZ46" s="93">
        <v>711653</v>
      </c>
      <c r="BA46" s="91">
        <v>39111877.670000002</v>
      </c>
      <c r="BB46" s="91">
        <v>6470920.5</v>
      </c>
      <c r="BC46" s="91">
        <v>447063</v>
      </c>
      <c r="BD46" s="91">
        <v>19391.5</v>
      </c>
      <c r="BE46" s="91">
        <v>13619378.5</v>
      </c>
      <c r="BF46" s="91">
        <v>12853</v>
      </c>
      <c r="BG46" s="91">
        <v>170828</v>
      </c>
      <c r="BH46" s="91">
        <v>795052</v>
      </c>
      <c r="BI46" s="91">
        <v>66946</v>
      </c>
      <c r="BJ46" s="91">
        <v>208083220.56</v>
      </c>
      <c r="BK46" s="91">
        <v>329279</v>
      </c>
      <c r="BL46" s="91">
        <v>1562208.75</v>
      </c>
      <c r="BM46" s="91">
        <v>2720910</v>
      </c>
      <c r="BN46" s="91">
        <v>1291252</v>
      </c>
      <c r="BO46" s="91">
        <v>226550</v>
      </c>
      <c r="BP46" s="91">
        <v>52871</v>
      </c>
      <c r="BQ46" s="91">
        <v>4587004.49</v>
      </c>
      <c r="BR46" s="91">
        <v>232817.5</v>
      </c>
      <c r="BS46" s="91">
        <v>2330160</v>
      </c>
      <c r="BT46" s="91">
        <v>354105</v>
      </c>
      <c r="BU46" s="91">
        <v>285656</v>
      </c>
      <c r="BV46" s="91">
        <v>376203</v>
      </c>
      <c r="BW46" s="91">
        <v>717492.75</v>
      </c>
      <c r="BX46" s="91">
        <v>376844</v>
      </c>
      <c r="BY46" s="91">
        <v>184954</v>
      </c>
      <c r="BZ46" s="91">
        <v>16767699.83</v>
      </c>
      <c r="CA46" s="91">
        <v>946032</v>
      </c>
      <c r="CB46" s="91">
        <v>51190335</v>
      </c>
      <c r="CC46" s="91">
        <v>315908.14</v>
      </c>
      <c r="CD46" s="91">
        <v>379558</v>
      </c>
      <c r="CE46" s="91">
        <v>484357</v>
      </c>
      <c r="CF46" s="91">
        <v>498772</v>
      </c>
      <c r="CG46" s="91">
        <v>399721.25</v>
      </c>
      <c r="CH46" s="91">
        <v>450143.65</v>
      </c>
      <c r="CI46" s="91">
        <v>4983770.5</v>
      </c>
      <c r="CJ46" s="91">
        <v>448924</v>
      </c>
      <c r="CK46" s="91">
        <v>670330</v>
      </c>
      <c r="CL46" s="91">
        <v>1179752.0900000001</v>
      </c>
      <c r="CM46" s="91">
        <v>192103</v>
      </c>
    </row>
    <row r="47" spans="1:91" ht="18" customHeight="1" x14ac:dyDescent="0.55000000000000004">
      <c r="A47" s="49">
        <v>4301020105.2030001</v>
      </c>
      <c r="B47" s="50">
        <v>4301020105.2049999</v>
      </c>
      <c r="C47" s="90" t="s">
        <v>370</v>
      </c>
      <c r="D47" s="92"/>
      <c r="E47" s="92"/>
      <c r="F47" s="91">
        <v>514736</v>
      </c>
      <c r="G47" s="91">
        <v>138351.43</v>
      </c>
      <c r="H47" s="91">
        <v>1374144</v>
      </c>
      <c r="I47" s="91">
        <v>132953</v>
      </c>
      <c r="J47" s="91">
        <v>92865</v>
      </c>
      <c r="K47" s="91">
        <v>150</v>
      </c>
      <c r="L47" s="91">
        <v>663.75</v>
      </c>
      <c r="M47" s="92"/>
      <c r="N47" s="92"/>
      <c r="O47" s="92"/>
      <c r="P47" s="92"/>
      <c r="Q47" s="92"/>
      <c r="R47" s="91">
        <v>6436929</v>
      </c>
      <c r="S47" s="92"/>
      <c r="T47" s="92"/>
      <c r="U47" s="92"/>
      <c r="V47" s="92"/>
      <c r="W47" s="91">
        <v>20465</v>
      </c>
      <c r="X47" s="92"/>
      <c r="Y47" s="92"/>
      <c r="Z47" s="92"/>
      <c r="AA47" s="92"/>
      <c r="AB47" s="92"/>
      <c r="AC47" s="92"/>
      <c r="AD47" s="92"/>
      <c r="AE47" s="92"/>
      <c r="AF47" s="91">
        <v>1578</v>
      </c>
      <c r="AG47" s="92"/>
      <c r="AH47" s="91">
        <v>8251.59</v>
      </c>
      <c r="AI47" s="92"/>
      <c r="AJ47" s="91">
        <v>71883</v>
      </c>
      <c r="AK47" s="92"/>
      <c r="AL47" s="92"/>
      <c r="AM47" s="93">
        <v>207639.44</v>
      </c>
      <c r="AN47" s="92"/>
      <c r="AO47" s="92"/>
      <c r="AP47" s="92"/>
      <c r="AQ47" s="92"/>
      <c r="AR47" s="92"/>
      <c r="AS47" s="92"/>
      <c r="AT47" s="92"/>
      <c r="AU47" s="92"/>
      <c r="AV47" s="92"/>
      <c r="AW47" s="93">
        <v>526692</v>
      </c>
      <c r="AX47" s="93">
        <v>98282</v>
      </c>
      <c r="AY47" s="92"/>
      <c r="AZ47" s="92"/>
      <c r="BA47" s="91">
        <v>7126654.1100000003</v>
      </c>
      <c r="BB47" s="91">
        <v>2930</v>
      </c>
      <c r="BC47" s="92"/>
      <c r="BD47" s="92"/>
      <c r="BE47" s="91">
        <v>1891762.25</v>
      </c>
      <c r="BF47" s="92"/>
      <c r="BG47" s="92"/>
      <c r="BH47" s="91">
        <v>179318</v>
      </c>
      <c r="BI47" s="92"/>
      <c r="BJ47" s="91">
        <v>65419987.840000004</v>
      </c>
      <c r="BK47" s="92"/>
      <c r="BL47" s="92"/>
      <c r="BM47" s="91">
        <v>116003</v>
      </c>
      <c r="BN47" s="92"/>
      <c r="BO47" s="92"/>
      <c r="BP47" s="92"/>
      <c r="BQ47" s="91">
        <v>1281910.44</v>
      </c>
      <c r="BR47" s="92"/>
      <c r="BS47" s="91">
        <v>46148</v>
      </c>
      <c r="BT47" s="92"/>
      <c r="BU47" s="92"/>
      <c r="BV47" s="91">
        <v>246184</v>
      </c>
      <c r="BW47" s="91">
        <v>51695</v>
      </c>
      <c r="BX47" s="92"/>
      <c r="BY47" s="92"/>
      <c r="BZ47" s="92"/>
      <c r="CA47" s="92"/>
      <c r="CB47" s="91">
        <v>49007</v>
      </c>
      <c r="CC47" s="92"/>
      <c r="CD47" s="91">
        <v>176673</v>
      </c>
      <c r="CE47" s="92"/>
      <c r="CF47" s="91">
        <v>133565</v>
      </c>
      <c r="CG47" s="92"/>
      <c r="CH47" s="91">
        <v>316422.59000000003</v>
      </c>
      <c r="CI47" s="92"/>
      <c r="CJ47" s="92"/>
      <c r="CK47" s="91">
        <v>168929.75</v>
      </c>
      <c r="CL47" s="92"/>
      <c r="CM47" s="91">
        <v>63061.39</v>
      </c>
    </row>
    <row r="48" spans="1:91" ht="18" customHeight="1" x14ac:dyDescent="0.55000000000000004">
      <c r="A48" s="49">
        <v>4301020105.2049999</v>
      </c>
      <c r="B48" s="50">
        <v>4301020105.2069998</v>
      </c>
      <c r="C48" s="90" t="s">
        <v>371</v>
      </c>
      <c r="D48" s="92"/>
      <c r="E48" s="92"/>
      <c r="F48" s="92"/>
      <c r="G48" s="92"/>
      <c r="H48" s="92"/>
      <c r="I48" s="92"/>
      <c r="J48" s="91">
        <v>15212</v>
      </c>
      <c r="K48" s="92"/>
      <c r="L48" s="91">
        <v>240459.25</v>
      </c>
      <c r="M48" s="92"/>
      <c r="N48" s="92"/>
      <c r="O48" s="92"/>
      <c r="P48" s="92"/>
      <c r="Q48" s="92"/>
      <c r="R48" s="91">
        <v>19855621</v>
      </c>
      <c r="S48" s="91">
        <v>543</v>
      </c>
      <c r="T48" s="92"/>
      <c r="U48" s="91">
        <v>789</v>
      </c>
      <c r="V48" s="92"/>
      <c r="W48" s="92"/>
      <c r="X48" s="91">
        <v>8799.75</v>
      </c>
      <c r="Y48" s="91">
        <v>370</v>
      </c>
      <c r="Z48" s="92"/>
      <c r="AA48" s="91">
        <v>565</v>
      </c>
      <c r="AB48" s="91">
        <v>5761</v>
      </c>
      <c r="AC48" s="91">
        <v>17867</v>
      </c>
      <c r="AD48" s="91">
        <v>2401</v>
      </c>
      <c r="AE48" s="91">
        <v>6649.5</v>
      </c>
      <c r="AF48" s="92"/>
      <c r="AG48" s="92"/>
      <c r="AH48" s="92"/>
      <c r="AI48" s="92"/>
      <c r="AJ48" s="91">
        <v>21864.5</v>
      </c>
      <c r="AK48" s="92"/>
      <c r="AL48" s="91">
        <v>1696.5</v>
      </c>
      <c r="AM48" s="93">
        <v>30929.5</v>
      </c>
      <c r="AN48" s="92"/>
      <c r="AO48" s="92"/>
      <c r="AP48" s="92"/>
      <c r="AQ48" s="92"/>
      <c r="AR48" s="92"/>
      <c r="AS48" s="92"/>
      <c r="AT48" s="92"/>
      <c r="AU48" s="92"/>
      <c r="AV48" s="92"/>
      <c r="AW48" s="92"/>
      <c r="AX48" s="92"/>
      <c r="AY48" s="92"/>
      <c r="AZ48" s="92"/>
      <c r="BA48" s="91">
        <v>1671713.85</v>
      </c>
      <c r="BB48" s="91">
        <v>393029.5</v>
      </c>
      <c r="BC48" s="92"/>
      <c r="BD48" s="92"/>
      <c r="BE48" s="91">
        <v>43017</v>
      </c>
      <c r="BF48" s="92"/>
      <c r="BG48" s="92"/>
      <c r="BH48" s="91">
        <v>763845</v>
      </c>
      <c r="BI48" s="91">
        <v>34624.5</v>
      </c>
      <c r="BJ48" s="91">
        <v>1536325</v>
      </c>
      <c r="BK48" s="91">
        <v>1325</v>
      </c>
      <c r="BL48" s="91">
        <v>5126</v>
      </c>
      <c r="BM48" s="91">
        <v>9438</v>
      </c>
      <c r="BN48" s="91">
        <v>33791</v>
      </c>
      <c r="BO48" s="91">
        <v>11410</v>
      </c>
      <c r="BP48" s="91">
        <v>609</v>
      </c>
      <c r="BQ48" s="91">
        <v>17285</v>
      </c>
      <c r="BR48" s="91">
        <v>6057.5</v>
      </c>
      <c r="BS48" s="91">
        <v>13266</v>
      </c>
      <c r="BT48" s="91">
        <v>8650</v>
      </c>
      <c r="BU48" s="91">
        <v>6175</v>
      </c>
      <c r="BV48" s="91">
        <v>1556</v>
      </c>
      <c r="BW48" s="91">
        <v>2253.25</v>
      </c>
      <c r="BX48" s="91">
        <v>3399</v>
      </c>
      <c r="BY48" s="91">
        <v>1682</v>
      </c>
      <c r="BZ48" s="92"/>
      <c r="CA48" s="91">
        <v>3786</v>
      </c>
      <c r="CB48" s="91">
        <v>154298</v>
      </c>
      <c r="CC48" s="92"/>
      <c r="CD48" s="91">
        <v>8055</v>
      </c>
      <c r="CE48" s="92"/>
      <c r="CF48" s="91">
        <v>8239</v>
      </c>
      <c r="CG48" s="91">
        <v>600</v>
      </c>
      <c r="CH48" s="91">
        <v>24684.59</v>
      </c>
      <c r="CI48" s="91">
        <v>708.75</v>
      </c>
      <c r="CJ48" s="92"/>
      <c r="CK48" s="92"/>
      <c r="CL48" s="91">
        <v>5881</v>
      </c>
      <c r="CM48" s="91">
        <v>2668</v>
      </c>
    </row>
    <row r="49" spans="1:91" ht="18" customHeight="1" x14ac:dyDescent="0.55000000000000004">
      <c r="B49" s="50">
        <v>4301020105.2110004</v>
      </c>
      <c r="C49" s="4" t="s">
        <v>372</v>
      </c>
      <c r="D49" s="60">
        <v>5904843</v>
      </c>
      <c r="E49" s="60">
        <v>2558957.15</v>
      </c>
      <c r="F49" s="60">
        <v>2242023.17</v>
      </c>
      <c r="G49" s="60">
        <v>3915396.43</v>
      </c>
      <c r="H49" s="60">
        <v>2070807.44</v>
      </c>
      <c r="I49" s="60">
        <v>2515212.08</v>
      </c>
      <c r="J49" s="60">
        <v>1678082.2</v>
      </c>
      <c r="K49" s="60">
        <v>895647.51</v>
      </c>
      <c r="L49" s="60">
        <v>7189378.4100000001</v>
      </c>
      <c r="M49" s="60">
        <v>3064825.4</v>
      </c>
      <c r="N49" s="60">
        <v>2062149.93</v>
      </c>
      <c r="O49" s="60">
        <v>3039145.79</v>
      </c>
      <c r="P49" s="60">
        <v>3549920.48</v>
      </c>
      <c r="Q49" s="60">
        <v>1745286.21</v>
      </c>
      <c r="R49" s="60">
        <v>44722572.039999999</v>
      </c>
      <c r="S49" s="60">
        <v>4213010</v>
      </c>
      <c r="T49" s="60">
        <v>2971815.94</v>
      </c>
      <c r="U49" s="60">
        <v>5980393</v>
      </c>
      <c r="V49" s="60">
        <v>1918399.07</v>
      </c>
      <c r="W49" s="60">
        <v>2473973.73</v>
      </c>
      <c r="X49" s="60">
        <v>13883873.73</v>
      </c>
      <c r="Y49" s="60">
        <v>1068413.3</v>
      </c>
      <c r="Z49" s="60">
        <v>2060904.76</v>
      </c>
      <c r="AA49" s="60">
        <v>2252635.12</v>
      </c>
      <c r="AB49" s="60">
        <v>2203582.94</v>
      </c>
      <c r="AC49" s="60">
        <v>5803150.75</v>
      </c>
      <c r="AD49" s="60">
        <v>2702746.73</v>
      </c>
      <c r="AE49" s="60">
        <v>4515250</v>
      </c>
      <c r="AF49" s="60">
        <v>1151414.53</v>
      </c>
      <c r="AG49" s="60">
        <v>1414254.35</v>
      </c>
      <c r="AH49" s="60">
        <v>2376638.66</v>
      </c>
      <c r="AI49" s="60">
        <v>1037715.39</v>
      </c>
      <c r="AJ49" s="60">
        <v>8865903.7300000004</v>
      </c>
      <c r="AK49" s="60">
        <v>1326813.2</v>
      </c>
      <c r="AL49" s="60">
        <v>817103.62</v>
      </c>
      <c r="AM49" s="61">
        <v>18153631.25</v>
      </c>
      <c r="AN49" s="61">
        <v>2965367.18</v>
      </c>
      <c r="AO49" s="61">
        <v>2347535.5299999998</v>
      </c>
      <c r="AP49" s="61">
        <v>3175323.23</v>
      </c>
      <c r="AQ49" s="61">
        <v>1893545.68</v>
      </c>
      <c r="AR49" s="61">
        <v>1500158.99</v>
      </c>
      <c r="AS49" s="61">
        <v>1579848.86</v>
      </c>
      <c r="AT49" s="61">
        <v>9939004.8399999999</v>
      </c>
      <c r="AU49" s="61">
        <v>1617468.65</v>
      </c>
      <c r="AV49" s="61">
        <v>2419141.9500000002</v>
      </c>
      <c r="AW49" s="61">
        <v>2478889.1</v>
      </c>
      <c r="AX49" s="61">
        <v>2399355.4700000002</v>
      </c>
      <c r="AY49" s="61">
        <v>2316463.71</v>
      </c>
      <c r="AZ49" s="61">
        <v>1826398.05</v>
      </c>
      <c r="BA49" s="60">
        <v>11282322.5</v>
      </c>
      <c r="BB49" s="60">
        <v>2601525.23</v>
      </c>
      <c r="BC49" s="60">
        <v>1335581.22</v>
      </c>
      <c r="BD49" s="60">
        <v>998696.75</v>
      </c>
      <c r="BE49" s="60">
        <v>7805883.6299999999</v>
      </c>
      <c r="BF49" s="60">
        <v>907066.08</v>
      </c>
      <c r="BG49" s="60">
        <v>348033.24</v>
      </c>
      <c r="BH49" s="60">
        <v>2292519.5</v>
      </c>
      <c r="BI49" s="60">
        <v>1318145.8700000001</v>
      </c>
      <c r="BJ49" s="60">
        <v>22406000</v>
      </c>
      <c r="BK49" s="60">
        <v>4176672.73</v>
      </c>
      <c r="BL49" s="60">
        <v>3460244.28</v>
      </c>
      <c r="BM49" s="60">
        <v>4154464.82</v>
      </c>
      <c r="BN49" s="60">
        <v>5581876.5199999996</v>
      </c>
      <c r="BO49" s="60">
        <v>4822139.55</v>
      </c>
      <c r="BP49" s="60">
        <v>3163167.96</v>
      </c>
      <c r="BQ49" s="60">
        <v>11746857.1</v>
      </c>
      <c r="BR49" s="60">
        <v>3867187.45</v>
      </c>
      <c r="BS49" s="60">
        <v>4349228.59</v>
      </c>
      <c r="BT49" s="60">
        <v>5811000.04</v>
      </c>
      <c r="BU49" s="60">
        <v>1552010.37</v>
      </c>
      <c r="BV49" s="60">
        <v>2405820</v>
      </c>
      <c r="BW49" s="60">
        <v>1476743.6</v>
      </c>
      <c r="BX49" s="60">
        <v>2020766.44</v>
      </c>
      <c r="BY49" s="60">
        <v>4525398.0199999996</v>
      </c>
      <c r="BZ49" s="60">
        <v>15352723.49</v>
      </c>
      <c r="CA49" s="60">
        <v>789363.77</v>
      </c>
      <c r="CB49" s="60">
        <v>9230000</v>
      </c>
      <c r="CC49" s="60">
        <v>3245708.89</v>
      </c>
      <c r="CD49" s="60">
        <v>1782443.03</v>
      </c>
      <c r="CE49" s="60">
        <v>1693450.26</v>
      </c>
      <c r="CF49" s="60">
        <v>2147356.23</v>
      </c>
      <c r="CG49" s="60">
        <v>3996762.39</v>
      </c>
      <c r="CH49" s="60">
        <v>1556335.75</v>
      </c>
      <c r="CI49" s="60">
        <v>4136696.24</v>
      </c>
      <c r="CJ49" s="60">
        <v>2299969.89</v>
      </c>
      <c r="CK49" s="60">
        <v>4687187.82</v>
      </c>
      <c r="CL49" s="60">
        <v>6457241.2800000003</v>
      </c>
      <c r="CM49" s="60">
        <v>1360640.02</v>
      </c>
    </row>
    <row r="50" spans="1:91" ht="18" customHeight="1" x14ac:dyDescent="0.55000000000000004">
      <c r="A50" s="49">
        <v>4301020105.2110004</v>
      </c>
      <c r="B50" s="50">
        <v>4301020105.2139997</v>
      </c>
      <c r="C50" s="87" t="s">
        <v>373</v>
      </c>
      <c r="D50" s="88">
        <v>0</v>
      </c>
      <c r="E50" s="88">
        <v>1052608.3</v>
      </c>
      <c r="F50" s="88">
        <v>11801422.289999999</v>
      </c>
      <c r="G50" s="88">
        <v>567521.92000000004</v>
      </c>
      <c r="H50" s="88">
        <v>9830110.3000000007</v>
      </c>
      <c r="I50" s="88">
        <v>6064378.25</v>
      </c>
      <c r="J50" s="88">
        <v>7811355.6299999999</v>
      </c>
      <c r="K50" s="88">
        <v>2305514.2999999998</v>
      </c>
      <c r="L50" s="88">
        <v>0</v>
      </c>
      <c r="M50" s="88">
        <v>12566588.630000001</v>
      </c>
      <c r="N50" s="88">
        <v>11694950.76</v>
      </c>
      <c r="O50" s="88">
        <v>6795394.5700000003</v>
      </c>
      <c r="P50" s="88">
        <v>1863624.59</v>
      </c>
      <c r="Q50" s="88">
        <v>8723287.8200000003</v>
      </c>
      <c r="R50" s="94"/>
      <c r="S50" s="88">
        <v>4109019.18</v>
      </c>
      <c r="T50" s="88">
        <v>21798381.48</v>
      </c>
      <c r="U50" s="88">
        <v>0</v>
      </c>
      <c r="V50" s="88">
        <v>8348552.3300000001</v>
      </c>
      <c r="W50" s="88">
        <v>9724960.2200000007</v>
      </c>
      <c r="X50" s="88">
        <v>0</v>
      </c>
      <c r="Y50" s="88">
        <v>4276528.12</v>
      </c>
      <c r="Z50" s="88">
        <v>5451659.2699999996</v>
      </c>
      <c r="AA50" s="88">
        <v>19904795.870000001</v>
      </c>
      <c r="AB50" s="88">
        <v>1465575.99</v>
      </c>
      <c r="AC50" s="88">
        <v>7507013.9800000004</v>
      </c>
      <c r="AD50" s="88">
        <v>12330808.98</v>
      </c>
      <c r="AE50" s="88">
        <v>19844290.879999999</v>
      </c>
      <c r="AF50" s="88">
        <v>5721575.04</v>
      </c>
      <c r="AG50" s="88">
        <v>8383306.21</v>
      </c>
      <c r="AH50" s="88">
        <v>9547544.6600000001</v>
      </c>
      <c r="AI50" s="88">
        <v>5032758.42</v>
      </c>
      <c r="AJ50" s="88">
        <v>478956.6</v>
      </c>
      <c r="AK50" s="88">
        <v>5727020.6500000004</v>
      </c>
      <c r="AL50" s="88">
        <v>8661960.1500000004</v>
      </c>
      <c r="AM50" s="89">
        <v>0</v>
      </c>
      <c r="AN50" s="89">
        <v>6919748.0899999999</v>
      </c>
      <c r="AO50" s="89">
        <v>1205192.97</v>
      </c>
      <c r="AP50" s="89">
        <v>7623264.5599999996</v>
      </c>
      <c r="AQ50" s="89">
        <v>10154960.140000001</v>
      </c>
      <c r="AR50" s="89">
        <v>7432921.25</v>
      </c>
      <c r="AS50" s="89">
        <v>0</v>
      </c>
      <c r="AT50" s="89">
        <v>0</v>
      </c>
      <c r="AU50" s="89">
        <v>2563945.84</v>
      </c>
      <c r="AV50" s="89">
        <v>3681269.05</v>
      </c>
      <c r="AW50" s="89">
        <v>1798428.55</v>
      </c>
      <c r="AX50" s="89">
        <v>348781.99</v>
      </c>
      <c r="AY50" s="89">
        <v>1503553.12</v>
      </c>
      <c r="AZ50" s="89">
        <v>4628834.1500000004</v>
      </c>
      <c r="BA50" s="88">
        <v>0</v>
      </c>
      <c r="BB50" s="88">
        <v>0</v>
      </c>
      <c r="BC50" s="88">
        <v>15128224.460000001</v>
      </c>
      <c r="BD50" s="88">
        <v>10867673.91</v>
      </c>
      <c r="BE50" s="88">
        <v>0</v>
      </c>
      <c r="BF50" s="88">
        <v>9473283.8000000007</v>
      </c>
      <c r="BG50" s="88">
        <v>8887162.1799999997</v>
      </c>
      <c r="BH50" s="88">
        <v>14862248.630000001</v>
      </c>
      <c r="BI50" s="88">
        <v>9882252.6400000006</v>
      </c>
      <c r="BJ50" s="94"/>
      <c r="BK50" s="88">
        <v>2844546.32</v>
      </c>
      <c r="BL50" s="88">
        <v>4044990.2</v>
      </c>
      <c r="BM50" s="88">
        <v>0</v>
      </c>
      <c r="BN50" s="88">
        <v>0</v>
      </c>
      <c r="BO50" s="88">
        <v>3800287.97</v>
      </c>
      <c r="BP50" s="88">
        <v>8087022.29</v>
      </c>
      <c r="BQ50" s="94"/>
      <c r="BR50" s="88">
        <v>2620431.46</v>
      </c>
      <c r="BS50" s="88">
        <v>0</v>
      </c>
      <c r="BT50" s="88">
        <v>0</v>
      </c>
      <c r="BU50" s="88">
        <v>12801700.869999999</v>
      </c>
      <c r="BV50" s="88">
        <v>4559009.01</v>
      </c>
      <c r="BW50" s="88">
        <v>2299848.8199999998</v>
      </c>
      <c r="BX50" s="88">
        <v>0</v>
      </c>
      <c r="BY50" s="88">
        <v>870124.69</v>
      </c>
      <c r="BZ50" s="88">
        <v>0</v>
      </c>
      <c r="CA50" s="88">
        <v>11164404.73</v>
      </c>
      <c r="CB50" s="94"/>
      <c r="CC50" s="88">
        <v>9483490.6600000001</v>
      </c>
      <c r="CD50" s="88">
        <v>16628659.140000001</v>
      </c>
      <c r="CE50" s="88">
        <v>13131957.24</v>
      </c>
      <c r="CF50" s="88">
        <v>6050764.2699999996</v>
      </c>
      <c r="CG50" s="88">
        <v>12222790.039999999</v>
      </c>
      <c r="CH50" s="88">
        <v>28931554.780000001</v>
      </c>
      <c r="CI50" s="94"/>
      <c r="CJ50" s="88">
        <v>6074835.7999999998</v>
      </c>
      <c r="CK50" s="88">
        <v>14433172.34</v>
      </c>
      <c r="CL50" s="88">
        <v>0</v>
      </c>
      <c r="CM50" s="88">
        <v>4156391.97</v>
      </c>
    </row>
    <row r="51" spans="1:91" ht="18" customHeight="1" x14ac:dyDescent="0.55000000000000004">
      <c r="A51" s="49">
        <v>4301020105.2139997</v>
      </c>
      <c r="B51" s="50">
        <v>4301020105.2150002</v>
      </c>
      <c r="C51" s="95" t="s">
        <v>374</v>
      </c>
      <c r="D51" s="96"/>
      <c r="E51" s="97">
        <v>217284.6</v>
      </c>
      <c r="F51" s="96"/>
      <c r="G51" s="96"/>
      <c r="H51" s="97">
        <v>697143.89</v>
      </c>
      <c r="I51" s="96"/>
      <c r="J51" s="97">
        <v>681717.1</v>
      </c>
      <c r="K51" s="97">
        <v>182673.85</v>
      </c>
      <c r="L51" s="97">
        <v>325810.09999999998</v>
      </c>
      <c r="M51" s="97">
        <v>154427.94</v>
      </c>
      <c r="N51" s="97">
        <v>137265.22</v>
      </c>
      <c r="O51" s="96"/>
      <c r="P51" s="96"/>
      <c r="Q51" s="97">
        <v>339336.4</v>
      </c>
      <c r="R51" s="97">
        <v>269974.55</v>
      </c>
      <c r="S51" s="97">
        <v>64724.08</v>
      </c>
      <c r="T51" s="97">
        <v>366667.81</v>
      </c>
      <c r="U51" s="97">
        <v>519852.21</v>
      </c>
      <c r="V51" s="96"/>
      <c r="W51" s="96"/>
      <c r="X51" s="96"/>
      <c r="Y51" s="97">
        <v>133850.66</v>
      </c>
      <c r="Z51" s="97">
        <v>163278.47</v>
      </c>
      <c r="AA51" s="97">
        <v>67727.45</v>
      </c>
      <c r="AB51" s="97">
        <v>221435.3</v>
      </c>
      <c r="AC51" s="97">
        <v>223176.68</v>
      </c>
      <c r="AD51" s="96"/>
      <c r="AE51" s="97">
        <v>298763.77</v>
      </c>
      <c r="AF51" s="97">
        <v>150071.35</v>
      </c>
      <c r="AG51" s="97">
        <v>130664.48</v>
      </c>
      <c r="AH51" s="97">
        <v>70527.87</v>
      </c>
      <c r="AI51" s="97">
        <v>111404.29</v>
      </c>
      <c r="AJ51" s="96"/>
      <c r="AK51" s="96"/>
      <c r="AL51" s="96"/>
      <c r="AM51" s="96"/>
      <c r="AN51" s="98">
        <v>274807.49</v>
      </c>
      <c r="AO51" s="96"/>
      <c r="AP51" s="98">
        <v>152354.26999999999</v>
      </c>
      <c r="AQ51" s="98">
        <v>41748.39</v>
      </c>
      <c r="AR51" s="98">
        <v>128475.13</v>
      </c>
      <c r="AS51" s="98">
        <v>56401.81</v>
      </c>
      <c r="AT51" s="98">
        <v>264956.96000000002</v>
      </c>
      <c r="AU51" s="98">
        <v>177102.41</v>
      </c>
      <c r="AV51" s="98">
        <v>126473.57</v>
      </c>
      <c r="AW51" s="98">
        <v>266288.31</v>
      </c>
      <c r="AX51" s="96"/>
      <c r="AY51" s="98">
        <v>217587.76</v>
      </c>
      <c r="AZ51" s="98">
        <v>493468.39</v>
      </c>
      <c r="BA51" s="96"/>
      <c r="BB51" s="97">
        <v>490299.67</v>
      </c>
      <c r="BC51" s="97">
        <v>373540.6</v>
      </c>
      <c r="BD51" s="97">
        <v>191060.6</v>
      </c>
      <c r="BE51" s="97">
        <v>427952.75</v>
      </c>
      <c r="BF51" s="97">
        <v>1774316.75</v>
      </c>
      <c r="BG51" s="97">
        <v>276256.74</v>
      </c>
      <c r="BH51" s="96"/>
      <c r="BI51" s="97">
        <v>153257.65</v>
      </c>
      <c r="BJ51" s="97">
        <v>2125690.85</v>
      </c>
      <c r="BK51" s="97">
        <v>859097.96</v>
      </c>
      <c r="BL51" s="97">
        <v>550839.92000000004</v>
      </c>
      <c r="BM51" s="97">
        <v>1017406.92</v>
      </c>
      <c r="BN51" s="97">
        <v>1028724.13</v>
      </c>
      <c r="BO51" s="97">
        <v>1095886.97</v>
      </c>
      <c r="BP51" s="97">
        <v>246570.75</v>
      </c>
      <c r="BQ51" s="97">
        <v>2910278.58</v>
      </c>
      <c r="BR51" s="97">
        <v>677831.34</v>
      </c>
      <c r="BS51" s="97">
        <v>1306829.6499999999</v>
      </c>
      <c r="BT51" s="97">
        <v>1206895.77</v>
      </c>
      <c r="BU51" s="97">
        <v>560493.02</v>
      </c>
      <c r="BV51" s="97">
        <v>323371.06</v>
      </c>
      <c r="BW51" s="97">
        <v>465705.49</v>
      </c>
      <c r="BX51" s="97">
        <v>861428.26</v>
      </c>
      <c r="BY51" s="97">
        <v>0</v>
      </c>
      <c r="BZ51" s="97">
        <v>2483700.59</v>
      </c>
      <c r="CA51" s="97">
        <v>556973.37</v>
      </c>
      <c r="CB51" s="97">
        <v>1692060.09</v>
      </c>
      <c r="CC51" s="96"/>
      <c r="CD51" s="96"/>
      <c r="CE51" s="97">
        <v>155596.5</v>
      </c>
      <c r="CF51" s="97">
        <v>330055.13</v>
      </c>
      <c r="CG51" s="96"/>
      <c r="CH51" s="96"/>
      <c r="CI51" s="97">
        <v>37897.56</v>
      </c>
      <c r="CJ51" s="97">
        <v>156664.69</v>
      </c>
      <c r="CK51" s="97">
        <v>114447.52</v>
      </c>
      <c r="CL51" s="97">
        <v>164986.76999999999</v>
      </c>
      <c r="CM51" s="97">
        <v>53528.45</v>
      </c>
    </row>
    <row r="52" spans="1:91" ht="18" customHeight="1" x14ac:dyDescent="0.55000000000000004">
      <c r="A52" s="49">
        <v>4301020105.2150002</v>
      </c>
      <c r="B52" s="50">
        <v>4301020105.217</v>
      </c>
      <c r="C52" s="87" t="s">
        <v>375</v>
      </c>
      <c r="D52" s="88">
        <v>9337783.6500000004</v>
      </c>
      <c r="E52" s="88">
        <v>4546606.9800000004</v>
      </c>
      <c r="F52" s="88">
        <v>5708035.79</v>
      </c>
      <c r="G52" s="88">
        <v>4472650.01</v>
      </c>
      <c r="H52" s="88">
        <v>6753053.7999999998</v>
      </c>
      <c r="I52" s="88">
        <v>3865530.16</v>
      </c>
      <c r="J52" s="88">
        <v>6023147.9800000004</v>
      </c>
      <c r="K52" s="88">
        <v>9697938.1799999997</v>
      </c>
      <c r="L52" s="88">
        <v>11060395.779999999</v>
      </c>
      <c r="M52" s="88">
        <v>10907904.08</v>
      </c>
      <c r="N52" s="88">
        <v>7464325.3600000003</v>
      </c>
      <c r="O52" s="88">
        <v>12677231.01</v>
      </c>
      <c r="P52" s="88">
        <v>7802400.9199999999</v>
      </c>
      <c r="Q52" s="88">
        <v>5386941.8499999996</v>
      </c>
      <c r="R52" s="88">
        <v>25843435.510000002</v>
      </c>
      <c r="S52" s="88">
        <v>6395692.6799999997</v>
      </c>
      <c r="T52" s="88">
        <v>1400275.51</v>
      </c>
      <c r="U52" s="88">
        <v>11374838.73</v>
      </c>
      <c r="V52" s="88">
        <v>1241940.3</v>
      </c>
      <c r="W52" s="88">
        <v>4640805.51</v>
      </c>
      <c r="X52" s="88">
        <v>8604214.0299999993</v>
      </c>
      <c r="Y52" s="88">
        <v>5465312.5</v>
      </c>
      <c r="Z52" s="88">
        <v>5516677.8399999999</v>
      </c>
      <c r="AA52" s="88">
        <v>1952534.19</v>
      </c>
      <c r="AB52" s="88">
        <v>9933168.5</v>
      </c>
      <c r="AC52" s="88">
        <v>5968520.75</v>
      </c>
      <c r="AD52" s="88">
        <v>5033162.09</v>
      </c>
      <c r="AE52" s="88">
        <v>17815714.91</v>
      </c>
      <c r="AF52" s="88">
        <v>3113703.63</v>
      </c>
      <c r="AG52" s="88">
        <v>3547443.99</v>
      </c>
      <c r="AH52" s="88">
        <v>3279478.22</v>
      </c>
      <c r="AI52" s="88">
        <v>2615211.64</v>
      </c>
      <c r="AJ52" s="88">
        <v>5266636.91</v>
      </c>
      <c r="AK52" s="88">
        <v>1409767.88</v>
      </c>
      <c r="AL52" s="88">
        <v>1157141.82</v>
      </c>
      <c r="AM52" s="89">
        <v>18802050.690000001</v>
      </c>
      <c r="AN52" s="89">
        <v>5171659.16</v>
      </c>
      <c r="AO52" s="89">
        <v>12360890.689999999</v>
      </c>
      <c r="AP52" s="89">
        <v>9782348.8000000007</v>
      </c>
      <c r="AQ52" s="89">
        <v>3968801</v>
      </c>
      <c r="AR52" s="89">
        <v>5433972.96</v>
      </c>
      <c r="AS52" s="89">
        <v>5721313.2800000003</v>
      </c>
      <c r="AT52" s="89">
        <v>19618526.289999999</v>
      </c>
      <c r="AU52" s="89">
        <v>5064912.49</v>
      </c>
      <c r="AV52" s="89">
        <v>6143697.7999999998</v>
      </c>
      <c r="AW52" s="89">
        <v>4205343.41</v>
      </c>
      <c r="AX52" s="89">
        <v>8330622.6399999997</v>
      </c>
      <c r="AY52" s="89">
        <v>7726643.8600000003</v>
      </c>
      <c r="AZ52" s="89">
        <v>4132515.28</v>
      </c>
      <c r="BA52" s="94"/>
      <c r="BB52" s="88">
        <v>2736135.41</v>
      </c>
      <c r="BC52" s="88">
        <v>4951601.13</v>
      </c>
      <c r="BD52" s="88">
        <v>4314873.5199999996</v>
      </c>
      <c r="BE52" s="88">
        <v>141651.57999999999</v>
      </c>
      <c r="BF52" s="88">
        <v>3199704.21</v>
      </c>
      <c r="BG52" s="88">
        <v>1528453.8</v>
      </c>
      <c r="BH52" s="88">
        <v>4912544.95</v>
      </c>
      <c r="BI52" s="88">
        <v>4441793.84</v>
      </c>
      <c r="BJ52" s="88">
        <v>15957222.689999999</v>
      </c>
      <c r="BK52" s="88">
        <v>5623843.2000000002</v>
      </c>
      <c r="BL52" s="88">
        <v>3918448.43</v>
      </c>
      <c r="BM52" s="88">
        <v>10719613.960000001</v>
      </c>
      <c r="BN52" s="88">
        <v>7988623.4299999997</v>
      </c>
      <c r="BO52" s="88">
        <v>8058097.5599999996</v>
      </c>
      <c r="BP52" s="88">
        <v>2678642.77</v>
      </c>
      <c r="BQ52" s="88">
        <v>12079046.58</v>
      </c>
      <c r="BR52" s="88">
        <v>6436063.1799999997</v>
      </c>
      <c r="BS52" s="88">
        <v>0</v>
      </c>
      <c r="BT52" s="88">
        <v>8468338.4000000004</v>
      </c>
      <c r="BU52" s="88">
        <v>6170412.3700000001</v>
      </c>
      <c r="BV52" s="88">
        <v>4342666.92</v>
      </c>
      <c r="BW52" s="88">
        <v>6655631.5700000003</v>
      </c>
      <c r="BX52" s="88">
        <v>5644446.8799999999</v>
      </c>
      <c r="BY52" s="88">
        <v>5358290.1100000003</v>
      </c>
      <c r="BZ52" s="88">
        <v>6451424.5800000001</v>
      </c>
      <c r="CA52" s="88">
        <v>6288146.6200000001</v>
      </c>
      <c r="CB52" s="88">
        <v>18594863.27</v>
      </c>
      <c r="CC52" s="88">
        <v>10884272.66</v>
      </c>
      <c r="CD52" s="88">
        <v>10895090.550000001</v>
      </c>
      <c r="CE52" s="88">
        <v>7532767.1299999999</v>
      </c>
      <c r="CF52" s="88">
        <v>5133695.84</v>
      </c>
      <c r="CG52" s="88">
        <v>9312627.5899999999</v>
      </c>
      <c r="CH52" s="88">
        <v>12481229.4</v>
      </c>
      <c r="CI52" s="88">
        <v>11889867.59</v>
      </c>
      <c r="CJ52" s="88">
        <v>9675758.2300000004</v>
      </c>
      <c r="CK52" s="88">
        <v>10844161.49</v>
      </c>
      <c r="CL52" s="88">
        <v>13506651.98</v>
      </c>
      <c r="CM52" s="88">
        <v>2612534.4300000002</v>
      </c>
    </row>
    <row r="53" spans="1:91" ht="18" customHeight="1" x14ac:dyDescent="0.55000000000000004">
      <c r="A53" s="49">
        <v>4301020105.217</v>
      </c>
      <c r="B53" s="50">
        <v>4301020105.2220001</v>
      </c>
      <c r="C53" s="62" t="s">
        <v>376</v>
      </c>
      <c r="D53" s="63">
        <v>6987691.9800000004</v>
      </c>
      <c r="E53" s="63">
        <v>3256268.49</v>
      </c>
      <c r="F53" s="63">
        <v>1120730.6299999999</v>
      </c>
      <c r="G53" s="63">
        <v>2419530.65</v>
      </c>
      <c r="H53" s="63">
        <v>1307371.8899999999</v>
      </c>
      <c r="I53" s="63">
        <v>193899.31</v>
      </c>
      <c r="J53" s="63">
        <v>999903.88</v>
      </c>
      <c r="K53" s="63">
        <v>794863.42</v>
      </c>
      <c r="L53" s="63">
        <v>3061513.65</v>
      </c>
      <c r="M53" s="63">
        <v>5276659.7</v>
      </c>
      <c r="N53" s="63">
        <v>1000227.48</v>
      </c>
      <c r="O53" s="63">
        <v>1973269.8</v>
      </c>
      <c r="P53" s="63">
        <v>4532121.05</v>
      </c>
      <c r="Q53" s="63">
        <v>1460796.85</v>
      </c>
      <c r="R53" s="63">
        <v>27769830.359999999</v>
      </c>
      <c r="S53" s="63">
        <v>1850057.65</v>
      </c>
      <c r="T53" s="63">
        <v>1781096.66</v>
      </c>
      <c r="U53" s="63">
        <v>6768438.9299999997</v>
      </c>
      <c r="V53" s="63">
        <v>87755.82</v>
      </c>
      <c r="W53" s="63">
        <v>1797908.13</v>
      </c>
      <c r="X53" s="63">
        <v>10113788.949999999</v>
      </c>
      <c r="Y53" s="63">
        <v>779139.77</v>
      </c>
      <c r="Z53" s="63">
        <v>990644.74</v>
      </c>
      <c r="AA53" s="63">
        <v>1380542.91</v>
      </c>
      <c r="AB53" s="63">
        <v>2248852.1800000002</v>
      </c>
      <c r="AC53" s="63">
        <v>5827318.71</v>
      </c>
      <c r="AD53" s="63">
        <v>1520794.98</v>
      </c>
      <c r="AE53" s="63">
        <v>3558505.52</v>
      </c>
      <c r="AF53" s="63">
        <v>849088.27</v>
      </c>
      <c r="AG53" s="63">
        <v>978469.64</v>
      </c>
      <c r="AH53" s="63">
        <v>1234343.17</v>
      </c>
      <c r="AI53" s="63">
        <v>520451</v>
      </c>
      <c r="AJ53" s="63">
        <v>7915190.1500000004</v>
      </c>
      <c r="AK53" s="63">
        <v>428094.88</v>
      </c>
      <c r="AL53" s="63">
        <v>811065.02</v>
      </c>
      <c r="AM53" s="65">
        <v>19938890.449999999</v>
      </c>
      <c r="AN53" s="65">
        <v>900518.59</v>
      </c>
      <c r="AO53" s="65">
        <v>1454096.58</v>
      </c>
      <c r="AP53" s="65">
        <v>773620.3</v>
      </c>
      <c r="AQ53" s="65">
        <v>207799.46</v>
      </c>
      <c r="AR53" s="65">
        <v>667809.1</v>
      </c>
      <c r="AS53" s="65">
        <v>744524.6</v>
      </c>
      <c r="AT53" s="65">
        <v>5410648.7999999998</v>
      </c>
      <c r="AU53" s="65">
        <v>1214989.58</v>
      </c>
      <c r="AV53" s="65">
        <v>757977.59999999998</v>
      </c>
      <c r="AW53" s="65">
        <v>1322586.6200000001</v>
      </c>
      <c r="AX53" s="65">
        <v>2273507.41</v>
      </c>
      <c r="AY53" s="65">
        <v>770327.47</v>
      </c>
      <c r="AZ53" s="65">
        <v>1989395.17</v>
      </c>
      <c r="BA53" s="63">
        <v>20130551.780000001</v>
      </c>
      <c r="BB53" s="63">
        <v>1208299</v>
      </c>
      <c r="BC53" s="63">
        <v>868721.37</v>
      </c>
      <c r="BD53" s="63">
        <v>846473.49</v>
      </c>
      <c r="BE53" s="63">
        <v>4521940.88</v>
      </c>
      <c r="BF53" s="63">
        <v>822452.22</v>
      </c>
      <c r="BG53" s="63">
        <v>403710.7</v>
      </c>
      <c r="BH53" s="63">
        <v>588093.81999999995</v>
      </c>
      <c r="BI53" s="63">
        <v>992260.72</v>
      </c>
      <c r="BJ53" s="63">
        <v>16913225.699999999</v>
      </c>
      <c r="BK53" s="63">
        <v>730490</v>
      </c>
      <c r="BL53" s="63">
        <v>805177.34</v>
      </c>
      <c r="BM53" s="63">
        <v>1816886.11</v>
      </c>
      <c r="BN53" s="63">
        <v>1624994.81</v>
      </c>
      <c r="BO53" s="63">
        <v>1210998</v>
      </c>
      <c r="BP53" s="63">
        <v>1569237.5</v>
      </c>
      <c r="BQ53" s="63">
        <v>2391972.63</v>
      </c>
      <c r="BR53" s="63">
        <v>1061549.2</v>
      </c>
      <c r="BS53" s="63">
        <v>4200134.76</v>
      </c>
      <c r="BT53" s="63">
        <v>2682871.39</v>
      </c>
      <c r="BU53" s="63">
        <v>1265569.01</v>
      </c>
      <c r="BV53" s="63">
        <v>714238.39</v>
      </c>
      <c r="BW53" s="63">
        <v>788215.45</v>
      </c>
      <c r="BX53" s="63">
        <v>1259374.74</v>
      </c>
      <c r="BY53" s="63">
        <v>729196.5</v>
      </c>
      <c r="BZ53" s="63">
        <v>7522917.0099999998</v>
      </c>
      <c r="CA53" s="63">
        <v>910228.27</v>
      </c>
      <c r="CB53" s="63">
        <v>13579404</v>
      </c>
      <c r="CC53" s="63">
        <v>1091241.04</v>
      </c>
      <c r="CD53" s="63">
        <v>1305119.6299999999</v>
      </c>
      <c r="CE53" s="63">
        <v>1225452.44</v>
      </c>
      <c r="CF53" s="63">
        <v>570313.87</v>
      </c>
      <c r="CG53" s="63">
        <v>1414906.13</v>
      </c>
      <c r="CH53" s="63">
        <v>2805008.95</v>
      </c>
      <c r="CI53" s="63">
        <v>6633959.8099999996</v>
      </c>
      <c r="CJ53" s="63">
        <v>1655897.1</v>
      </c>
      <c r="CK53" s="63">
        <v>1616413.26</v>
      </c>
      <c r="CL53" s="63">
        <v>2139303.7599999998</v>
      </c>
      <c r="CM53" s="63">
        <v>299806.48</v>
      </c>
    </row>
    <row r="54" spans="1:91" ht="18" customHeight="1" x14ac:dyDescent="0.55000000000000004">
      <c r="A54" s="49">
        <v>4301020105.2220001</v>
      </c>
      <c r="B54" s="50">
        <v>4301020105.2229996</v>
      </c>
      <c r="C54" s="62" t="s">
        <v>377</v>
      </c>
      <c r="D54" s="63">
        <v>3537355.61</v>
      </c>
      <c r="E54" s="63">
        <v>3808680.86</v>
      </c>
      <c r="F54" s="63">
        <v>4240217.74</v>
      </c>
      <c r="G54" s="63">
        <v>3197772.58</v>
      </c>
      <c r="H54" s="63">
        <v>2388223.85</v>
      </c>
      <c r="I54" s="63">
        <v>1585265.87</v>
      </c>
      <c r="J54" s="63">
        <v>1643212.43</v>
      </c>
      <c r="K54" s="63">
        <v>881342.54</v>
      </c>
      <c r="L54" s="63">
        <v>5933115</v>
      </c>
      <c r="M54" s="63">
        <v>5492294.7199999997</v>
      </c>
      <c r="N54" s="63">
        <v>1672144.79</v>
      </c>
      <c r="O54" s="63">
        <v>1952300</v>
      </c>
      <c r="P54" s="63">
        <v>1380418.06</v>
      </c>
      <c r="Q54" s="63">
        <v>771196.13</v>
      </c>
      <c r="R54" s="63">
        <v>15469128.93</v>
      </c>
      <c r="S54" s="63">
        <v>3170802.63</v>
      </c>
      <c r="T54" s="63">
        <v>4132807.13</v>
      </c>
      <c r="U54" s="63">
        <v>5495546.1900000004</v>
      </c>
      <c r="V54" s="64"/>
      <c r="W54" s="63">
        <v>514800</v>
      </c>
      <c r="X54" s="63">
        <v>4340525</v>
      </c>
      <c r="Y54" s="63">
        <v>1467529.39</v>
      </c>
      <c r="Z54" s="63">
        <v>789657.75</v>
      </c>
      <c r="AA54" s="63">
        <v>930666.17</v>
      </c>
      <c r="AB54" s="63">
        <v>3140371.49</v>
      </c>
      <c r="AC54" s="63">
        <v>3412011.54</v>
      </c>
      <c r="AD54" s="63">
        <v>1667289.75</v>
      </c>
      <c r="AE54" s="63">
        <v>1413713.85</v>
      </c>
      <c r="AF54" s="63">
        <v>368798</v>
      </c>
      <c r="AG54" s="63">
        <v>1389121.35</v>
      </c>
      <c r="AH54" s="63">
        <v>1159791.01</v>
      </c>
      <c r="AI54" s="63">
        <v>565112.5</v>
      </c>
      <c r="AJ54" s="63">
        <v>1749638.9</v>
      </c>
      <c r="AK54" s="63">
        <v>280034</v>
      </c>
      <c r="AL54" s="63">
        <v>18600</v>
      </c>
      <c r="AM54" s="65">
        <v>10223340.59</v>
      </c>
      <c r="AN54" s="65">
        <v>704796.25</v>
      </c>
      <c r="AO54" s="65">
        <v>4051447.01</v>
      </c>
      <c r="AP54" s="65">
        <v>279250</v>
      </c>
      <c r="AQ54" s="65">
        <v>842807.01</v>
      </c>
      <c r="AR54" s="65">
        <v>719864.15</v>
      </c>
      <c r="AS54" s="65">
        <v>588507.34</v>
      </c>
      <c r="AT54" s="65">
        <v>3394400</v>
      </c>
      <c r="AU54" s="65">
        <v>673275</v>
      </c>
      <c r="AV54" s="65">
        <v>512150</v>
      </c>
      <c r="AW54" s="65">
        <v>1102500</v>
      </c>
      <c r="AX54" s="65">
        <v>3384914.47</v>
      </c>
      <c r="AY54" s="65">
        <v>863475</v>
      </c>
      <c r="AZ54" s="65">
        <v>542326.4</v>
      </c>
      <c r="BA54" s="63">
        <v>7589729.1600000001</v>
      </c>
      <c r="BB54" s="63">
        <v>3712103.27</v>
      </c>
      <c r="BC54" s="63">
        <v>1628329.5</v>
      </c>
      <c r="BD54" s="63">
        <v>542480</v>
      </c>
      <c r="BE54" s="63">
        <v>8629192.4800000004</v>
      </c>
      <c r="BF54" s="63">
        <v>440000</v>
      </c>
      <c r="BG54" s="63">
        <v>245850</v>
      </c>
      <c r="BH54" s="63">
        <v>904344.71</v>
      </c>
      <c r="BI54" s="63">
        <v>964444.01</v>
      </c>
      <c r="BJ54" s="63">
        <v>18435417.420000002</v>
      </c>
      <c r="BK54" s="63">
        <v>2072121.05</v>
      </c>
      <c r="BL54" s="63">
        <v>921450</v>
      </c>
      <c r="BM54" s="63">
        <v>1819556.56</v>
      </c>
      <c r="BN54" s="63">
        <v>1450650</v>
      </c>
      <c r="BO54" s="63">
        <v>1590319.19</v>
      </c>
      <c r="BP54" s="63">
        <v>299131.84000000003</v>
      </c>
      <c r="BQ54" s="63">
        <v>6135150.3799999999</v>
      </c>
      <c r="BR54" s="63">
        <v>1741809.17</v>
      </c>
      <c r="BS54" s="63">
        <v>4538282.7</v>
      </c>
      <c r="BT54" s="63">
        <v>3287349.54</v>
      </c>
      <c r="BU54" s="63">
        <v>542550</v>
      </c>
      <c r="BV54" s="63">
        <v>2514464.59</v>
      </c>
      <c r="BW54" s="63">
        <v>1458064.5</v>
      </c>
      <c r="BX54" s="63">
        <v>2838339.15</v>
      </c>
      <c r="BY54" s="63">
        <v>732638.77</v>
      </c>
      <c r="BZ54" s="63">
        <v>10436202.460000001</v>
      </c>
      <c r="CA54" s="63">
        <v>1675298.46</v>
      </c>
      <c r="CB54" s="63">
        <v>5527129.0800000001</v>
      </c>
      <c r="CC54" s="63">
        <v>728600</v>
      </c>
      <c r="CD54" s="63">
        <v>307600</v>
      </c>
      <c r="CE54" s="63">
        <v>792030</v>
      </c>
      <c r="CF54" s="63">
        <v>203150</v>
      </c>
      <c r="CG54" s="63">
        <v>1451255.91</v>
      </c>
      <c r="CH54" s="63">
        <v>1622650</v>
      </c>
      <c r="CI54" s="63">
        <v>2523362.6800000002</v>
      </c>
      <c r="CJ54" s="63">
        <v>1009650</v>
      </c>
      <c r="CK54" s="63">
        <v>1205543.2</v>
      </c>
      <c r="CL54" s="63">
        <v>3787793.53</v>
      </c>
      <c r="CM54" s="63">
        <v>712232.69</v>
      </c>
    </row>
    <row r="55" spans="1:91" ht="18" customHeight="1" x14ac:dyDescent="0.55000000000000004">
      <c r="A55" s="49">
        <v>4301020105.2229996</v>
      </c>
      <c r="B55" s="50">
        <v>4301020105.2279997</v>
      </c>
      <c r="C55" s="62" t="s">
        <v>378</v>
      </c>
      <c r="D55" s="63">
        <v>1175385.27</v>
      </c>
      <c r="E55" s="63">
        <v>406439.89</v>
      </c>
      <c r="F55" s="63">
        <v>625337.53</v>
      </c>
      <c r="G55" s="63">
        <v>1021516.64</v>
      </c>
      <c r="H55" s="63">
        <v>989482.27</v>
      </c>
      <c r="I55" s="63">
        <v>1129963.57</v>
      </c>
      <c r="J55" s="63">
        <v>311584.57</v>
      </c>
      <c r="K55" s="63">
        <v>86112.98</v>
      </c>
      <c r="L55" s="63">
        <v>3712666.89</v>
      </c>
      <c r="M55" s="63">
        <v>909198.51</v>
      </c>
      <c r="N55" s="63">
        <v>956438.78</v>
      </c>
      <c r="O55" s="63">
        <v>1738534.07</v>
      </c>
      <c r="P55" s="63">
        <v>705370.92</v>
      </c>
      <c r="Q55" s="63">
        <v>623279.5</v>
      </c>
      <c r="R55" s="63">
        <v>15040360.890000001</v>
      </c>
      <c r="S55" s="63">
        <v>833260.52</v>
      </c>
      <c r="T55" s="63">
        <v>1950373.49</v>
      </c>
      <c r="U55" s="63">
        <v>1714478.18</v>
      </c>
      <c r="V55" s="63">
        <v>1789048.65</v>
      </c>
      <c r="W55" s="63">
        <v>1295435.99</v>
      </c>
      <c r="X55" s="63">
        <v>2409467.5299999998</v>
      </c>
      <c r="Y55" s="63">
        <v>634031.30000000005</v>
      </c>
      <c r="Z55" s="63">
        <v>629157.76</v>
      </c>
      <c r="AA55" s="63">
        <v>1046236.78</v>
      </c>
      <c r="AB55" s="63">
        <v>2372269.4</v>
      </c>
      <c r="AC55" s="63">
        <v>1559396.88</v>
      </c>
      <c r="AD55" s="63">
        <v>1261703.8999999999</v>
      </c>
      <c r="AE55" s="63">
        <v>848749.46</v>
      </c>
      <c r="AF55" s="63">
        <v>888451.12</v>
      </c>
      <c r="AG55" s="63">
        <v>939964.9</v>
      </c>
      <c r="AH55" s="63">
        <v>361069.99</v>
      </c>
      <c r="AI55" s="63">
        <v>1658473.08</v>
      </c>
      <c r="AJ55" s="63">
        <v>2664688.44</v>
      </c>
      <c r="AK55" s="63">
        <v>742851.33</v>
      </c>
      <c r="AL55" s="63">
        <v>332392.8</v>
      </c>
      <c r="AM55" s="65">
        <v>4274440.41</v>
      </c>
      <c r="AN55" s="65">
        <v>340078.7</v>
      </c>
      <c r="AO55" s="65">
        <v>408347.05</v>
      </c>
      <c r="AP55" s="65">
        <v>1911477.28</v>
      </c>
      <c r="AQ55" s="65">
        <v>291659.28999999998</v>
      </c>
      <c r="AR55" s="65">
        <v>458618.39</v>
      </c>
      <c r="AS55" s="65">
        <v>473466.32</v>
      </c>
      <c r="AT55" s="65">
        <v>2669282.5099999998</v>
      </c>
      <c r="AU55" s="65">
        <v>790153.67</v>
      </c>
      <c r="AV55" s="65">
        <v>611600.69999999995</v>
      </c>
      <c r="AW55" s="65">
        <v>435920.82</v>
      </c>
      <c r="AX55" s="65">
        <v>1828919.38</v>
      </c>
      <c r="AY55" s="65">
        <v>818521.81</v>
      </c>
      <c r="AZ55" s="65">
        <v>477285.76</v>
      </c>
      <c r="BA55" s="63">
        <v>14258833.189999999</v>
      </c>
      <c r="BB55" s="63">
        <v>2926622.76</v>
      </c>
      <c r="BC55" s="63">
        <v>1003960.74</v>
      </c>
      <c r="BD55" s="63">
        <v>871598.89</v>
      </c>
      <c r="BE55" s="63">
        <v>1695699.84</v>
      </c>
      <c r="BF55" s="63">
        <v>1585858</v>
      </c>
      <c r="BG55" s="63">
        <v>133354.85</v>
      </c>
      <c r="BH55" s="63">
        <v>168635.29</v>
      </c>
      <c r="BI55" s="63">
        <v>615038.80000000005</v>
      </c>
      <c r="BJ55" s="63">
        <v>10247553.550000001</v>
      </c>
      <c r="BK55" s="63">
        <v>1054146.48</v>
      </c>
      <c r="BL55" s="63">
        <v>960350.14</v>
      </c>
      <c r="BM55" s="63">
        <v>3119385.21</v>
      </c>
      <c r="BN55" s="63">
        <v>2173959.75</v>
      </c>
      <c r="BO55" s="63">
        <v>2623219.48</v>
      </c>
      <c r="BP55" s="63">
        <v>1266545.21</v>
      </c>
      <c r="BQ55" s="63">
        <v>10347276.76</v>
      </c>
      <c r="BR55" s="63">
        <v>2087107.82</v>
      </c>
      <c r="BS55" s="63">
        <v>4858854.88</v>
      </c>
      <c r="BT55" s="63">
        <v>1729610.74</v>
      </c>
      <c r="BU55" s="63">
        <v>1886149.01</v>
      </c>
      <c r="BV55" s="63">
        <v>917683.65</v>
      </c>
      <c r="BW55" s="63">
        <v>1853233.16</v>
      </c>
      <c r="BX55" s="63">
        <v>2427952.19</v>
      </c>
      <c r="BY55" s="63">
        <v>2266310.87</v>
      </c>
      <c r="BZ55" s="63">
        <v>11361179.07</v>
      </c>
      <c r="CA55" s="63">
        <v>1635633.07</v>
      </c>
      <c r="CB55" s="63">
        <v>11037159.57</v>
      </c>
      <c r="CC55" s="63">
        <v>1330420.05</v>
      </c>
      <c r="CD55" s="63">
        <v>1555991.63</v>
      </c>
      <c r="CE55" s="63">
        <v>691827.66</v>
      </c>
      <c r="CF55" s="63">
        <v>308559.35999999999</v>
      </c>
      <c r="CG55" s="63">
        <v>2237582.9</v>
      </c>
      <c r="CH55" s="63">
        <v>218344.78</v>
      </c>
      <c r="CI55" s="63">
        <v>1409870.01</v>
      </c>
      <c r="CJ55" s="63">
        <v>2713630.31</v>
      </c>
      <c r="CK55" s="63">
        <v>1589234.95</v>
      </c>
      <c r="CL55" s="63">
        <v>1992189.24</v>
      </c>
      <c r="CM55" s="63">
        <v>714163.07</v>
      </c>
    </row>
    <row r="56" spans="1:91" ht="18" customHeight="1" x14ac:dyDescent="0.55000000000000004">
      <c r="A56" s="49">
        <v>4301020105.2279997</v>
      </c>
      <c r="B56" s="50">
        <v>4301020105.2290001</v>
      </c>
      <c r="C56" s="99" t="s">
        <v>379</v>
      </c>
      <c r="D56" s="100">
        <v>-20915107.07</v>
      </c>
      <c r="E56" s="101"/>
      <c r="F56" s="101"/>
      <c r="G56" s="100">
        <v>-10566561.41</v>
      </c>
      <c r="H56" s="101"/>
      <c r="I56" s="101"/>
      <c r="J56" s="101"/>
      <c r="K56" s="101"/>
      <c r="L56" s="100">
        <v>-23881001.719999999</v>
      </c>
      <c r="M56" s="101"/>
      <c r="N56" s="101"/>
      <c r="O56" s="101"/>
      <c r="P56" s="101"/>
      <c r="Q56" s="101"/>
      <c r="R56" s="100">
        <v>-99998333.230000004</v>
      </c>
      <c r="S56" s="101"/>
      <c r="T56" s="101"/>
      <c r="U56" s="100">
        <v>-35487192.25</v>
      </c>
      <c r="V56" s="100">
        <v>-29336</v>
      </c>
      <c r="W56" s="100">
        <v>-65</v>
      </c>
      <c r="X56" s="100">
        <v>-1237708.1000000001</v>
      </c>
      <c r="Y56" s="101"/>
      <c r="Z56" s="101"/>
      <c r="AA56" s="101"/>
      <c r="AB56" s="101"/>
      <c r="AC56" s="101"/>
      <c r="AD56" s="101"/>
      <c r="AE56" s="101"/>
      <c r="AF56" s="101"/>
      <c r="AG56" s="100">
        <v>0</v>
      </c>
      <c r="AH56" s="101"/>
      <c r="AI56" s="101"/>
      <c r="AJ56" s="101"/>
      <c r="AK56" s="101"/>
      <c r="AL56" s="101"/>
      <c r="AM56" s="102">
        <v>-47514319.270000003</v>
      </c>
      <c r="AN56" s="101"/>
      <c r="AO56" s="102">
        <v>-6974</v>
      </c>
      <c r="AP56" s="101"/>
      <c r="AQ56" s="101"/>
      <c r="AR56" s="101"/>
      <c r="AS56" s="101"/>
      <c r="AT56" s="102">
        <v>-12782112.27</v>
      </c>
      <c r="AU56" s="101"/>
      <c r="AV56" s="102">
        <v>-1501196.29</v>
      </c>
      <c r="AW56" s="101"/>
      <c r="AX56" s="101"/>
      <c r="AY56" s="102">
        <v>-98324.83</v>
      </c>
      <c r="AZ56" s="101"/>
      <c r="BA56" s="100">
        <v>-22088079.890000001</v>
      </c>
      <c r="BB56" s="100">
        <v>-406673.74</v>
      </c>
      <c r="BC56" s="100">
        <v>0</v>
      </c>
      <c r="BD56" s="101"/>
      <c r="BE56" s="100">
        <v>-15513397.85</v>
      </c>
      <c r="BF56" s="100">
        <v>-1158884.7</v>
      </c>
      <c r="BG56" s="101"/>
      <c r="BH56" s="101"/>
      <c r="BI56" s="101"/>
      <c r="BJ56" s="100">
        <v>-113356652.41</v>
      </c>
      <c r="BK56" s="101"/>
      <c r="BL56" s="101"/>
      <c r="BM56" s="100">
        <v>-6976447.2599999998</v>
      </c>
      <c r="BN56" s="100">
        <v>-6459591.2599999998</v>
      </c>
      <c r="BO56" s="101"/>
      <c r="BP56" s="101"/>
      <c r="BQ56" s="101"/>
      <c r="BR56" s="101"/>
      <c r="BS56" s="100">
        <v>-2302242.61</v>
      </c>
      <c r="BT56" s="101"/>
      <c r="BU56" s="101"/>
      <c r="BV56" s="101"/>
      <c r="BW56" s="101"/>
      <c r="BX56" s="101"/>
      <c r="BY56" s="101"/>
      <c r="BZ56" s="100">
        <v>-7315081.5800000001</v>
      </c>
      <c r="CA56" s="101"/>
      <c r="CB56" s="100">
        <v>-96679493.349999994</v>
      </c>
      <c r="CC56" s="101"/>
      <c r="CD56" s="100">
        <v>0</v>
      </c>
      <c r="CE56" s="101"/>
      <c r="CF56" s="101"/>
      <c r="CG56" s="100">
        <v>-223772.9</v>
      </c>
      <c r="CH56" s="101"/>
      <c r="CI56" s="100">
        <v>-9061091.7699999996</v>
      </c>
      <c r="CJ56" s="101"/>
      <c r="CK56" s="100">
        <v>-112033</v>
      </c>
      <c r="CL56" s="100">
        <v>-5572691.5599999996</v>
      </c>
      <c r="CM56" s="100">
        <v>0</v>
      </c>
    </row>
    <row r="57" spans="1:91" ht="18" customHeight="1" x14ac:dyDescent="0.55000000000000004">
      <c r="A57" s="49">
        <v>4301020105.2290001</v>
      </c>
      <c r="B57" s="50">
        <v>4301020105.2309999</v>
      </c>
      <c r="C57" s="99" t="s">
        <v>380</v>
      </c>
      <c r="D57" s="100">
        <v>-68899202.810000002</v>
      </c>
      <c r="E57" s="100">
        <v>-7522292.6399999997</v>
      </c>
      <c r="F57" s="100">
        <v>-3924488.12</v>
      </c>
      <c r="G57" s="100">
        <v>-42885593.32</v>
      </c>
      <c r="H57" s="101"/>
      <c r="I57" s="100">
        <v>-4458385.67</v>
      </c>
      <c r="J57" s="100">
        <v>-1571582.02</v>
      </c>
      <c r="K57" s="100">
        <v>-1251501.06</v>
      </c>
      <c r="L57" s="100">
        <v>-70494132.629999995</v>
      </c>
      <c r="M57" s="100">
        <v>-8275086.1600000001</v>
      </c>
      <c r="N57" s="100">
        <v>-5524079.2400000002</v>
      </c>
      <c r="O57" s="100">
        <v>-8835184.2200000007</v>
      </c>
      <c r="P57" s="100">
        <v>-8064316.8899999997</v>
      </c>
      <c r="Q57" s="100">
        <v>-3847345.07</v>
      </c>
      <c r="R57" s="100">
        <v>-514766008.93000001</v>
      </c>
      <c r="S57" s="100">
        <v>-6941131.29</v>
      </c>
      <c r="T57" s="100">
        <v>-6548687.7800000003</v>
      </c>
      <c r="U57" s="100">
        <v>-56536131.659999996</v>
      </c>
      <c r="V57" s="100">
        <v>-1663.36</v>
      </c>
      <c r="W57" s="100">
        <v>-1764985.71</v>
      </c>
      <c r="X57" s="100">
        <v>-13090574.66</v>
      </c>
      <c r="Y57" s="100">
        <v>-973472.19</v>
      </c>
      <c r="Z57" s="100">
        <v>-2847539.78</v>
      </c>
      <c r="AA57" s="100">
        <v>-1969797.8</v>
      </c>
      <c r="AB57" s="100">
        <v>-14048244.65</v>
      </c>
      <c r="AC57" s="100">
        <v>-15098557.51</v>
      </c>
      <c r="AD57" s="100">
        <v>-6199156.3300000001</v>
      </c>
      <c r="AE57" s="100">
        <v>-9538575.5099999998</v>
      </c>
      <c r="AF57" s="100">
        <v>-377491.57</v>
      </c>
      <c r="AG57" s="100">
        <v>-2223852.64</v>
      </c>
      <c r="AH57" s="100">
        <v>-1342341.76</v>
      </c>
      <c r="AI57" s="100">
        <v>-4361349.03</v>
      </c>
      <c r="AJ57" s="100">
        <v>-29544647.34</v>
      </c>
      <c r="AK57" s="100">
        <v>-584586.43999999994</v>
      </c>
      <c r="AL57" s="100">
        <v>-2035774.84</v>
      </c>
      <c r="AM57" s="102">
        <v>-130414086.28</v>
      </c>
      <c r="AN57" s="102">
        <v>-1223782.8799999999</v>
      </c>
      <c r="AO57" s="102">
        <v>-748309.4</v>
      </c>
      <c r="AP57" s="102">
        <v>-3680553.53</v>
      </c>
      <c r="AQ57" s="102">
        <v>-940888.68</v>
      </c>
      <c r="AR57" s="102">
        <v>-914030.98</v>
      </c>
      <c r="AS57" s="102">
        <v>-2188402.65</v>
      </c>
      <c r="AT57" s="102">
        <v>-9659096.3699999992</v>
      </c>
      <c r="AU57" s="102">
        <v>-3174538.24</v>
      </c>
      <c r="AV57" s="102">
        <v>-3334771.6</v>
      </c>
      <c r="AW57" s="102">
        <v>-1940110.27</v>
      </c>
      <c r="AX57" s="102">
        <v>-5481856.9800000004</v>
      </c>
      <c r="AY57" s="102">
        <v>-893486.02</v>
      </c>
      <c r="AZ57" s="102">
        <v>-1183243.25</v>
      </c>
      <c r="BA57" s="100">
        <v>-120906488.52</v>
      </c>
      <c r="BB57" s="100">
        <v>-26414441.359999999</v>
      </c>
      <c r="BC57" s="100">
        <v>-1229277.02</v>
      </c>
      <c r="BD57" s="100">
        <v>-1720916.19</v>
      </c>
      <c r="BE57" s="100">
        <v>-91462181.459999993</v>
      </c>
      <c r="BF57" s="100">
        <v>-2168678.23</v>
      </c>
      <c r="BG57" s="100">
        <v>-1036750</v>
      </c>
      <c r="BH57" s="100">
        <v>-2030603.4</v>
      </c>
      <c r="BI57" s="100">
        <v>-2572964.4900000002</v>
      </c>
      <c r="BJ57" s="100">
        <v>-559647423.23000002</v>
      </c>
      <c r="BK57" s="100">
        <v>-6019378.3300000001</v>
      </c>
      <c r="BL57" s="100">
        <v>-938800.89</v>
      </c>
      <c r="BM57" s="100">
        <v>-23312532.300000001</v>
      </c>
      <c r="BN57" s="100">
        <v>-8003304.4900000002</v>
      </c>
      <c r="BO57" s="100">
        <v>-1271567.7</v>
      </c>
      <c r="BP57" s="100">
        <v>-357718.5</v>
      </c>
      <c r="BQ57" s="100">
        <v>-28249449.399999999</v>
      </c>
      <c r="BR57" s="100">
        <v>-2757249.85</v>
      </c>
      <c r="BS57" s="100">
        <v>-14941016.539999999</v>
      </c>
      <c r="BT57" s="100">
        <v>-2809107.86</v>
      </c>
      <c r="BU57" s="100">
        <v>-1901151.97</v>
      </c>
      <c r="BV57" s="100">
        <v>-1602055.62</v>
      </c>
      <c r="BW57" s="100">
        <v>-2112966.33</v>
      </c>
      <c r="BX57" s="100">
        <v>-3044577.23</v>
      </c>
      <c r="BY57" s="100">
        <v>-1831456.22</v>
      </c>
      <c r="BZ57" s="100">
        <v>-39020428.399999999</v>
      </c>
      <c r="CA57" s="100">
        <v>-4385992.83</v>
      </c>
      <c r="CB57" s="100">
        <v>-126012286.15000001</v>
      </c>
      <c r="CC57" s="100">
        <v>-1099283.75</v>
      </c>
      <c r="CD57" s="100">
        <v>-555903.74</v>
      </c>
      <c r="CE57" s="100">
        <v>-585302.01</v>
      </c>
      <c r="CF57" s="100">
        <v>-1065924.8600000001</v>
      </c>
      <c r="CG57" s="100">
        <v>-263322.78000000003</v>
      </c>
      <c r="CH57" s="100">
        <v>-110372.23</v>
      </c>
      <c r="CI57" s="100">
        <v>-3749162.79</v>
      </c>
      <c r="CJ57" s="100">
        <v>-3204310.18</v>
      </c>
      <c r="CK57" s="100">
        <v>-1996664.23</v>
      </c>
      <c r="CL57" s="100">
        <v>-23262824.079999998</v>
      </c>
      <c r="CM57" s="100">
        <v>-266412.08</v>
      </c>
    </row>
    <row r="58" spans="1:91" ht="18" customHeight="1" x14ac:dyDescent="0.55000000000000004">
      <c r="A58" s="49">
        <v>4301020105.2309999</v>
      </c>
      <c r="B58" s="50">
        <v>4301020105.2320004</v>
      </c>
      <c r="C58" s="99" t="s">
        <v>381</v>
      </c>
      <c r="D58" s="100">
        <v>24956361.239999998</v>
      </c>
      <c r="E58" s="100">
        <v>4638773.05</v>
      </c>
      <c r="F58" s="100">
        <v>3362527.94</v>
      </c>
      <c r="G58" s="100">
        <v>3570709.87</v>
      </c>
      <c r="H58" s="100">
        <v>1863023.04</v>
      </c>
      <c r="I58" s="100">
        <v>3751077.43</v>
      </c>
      <c r="J58" s="100">
        <v>2595681.4700000002</v>
      </c>
      <c r="K58" s="100">
        <v>3004727.42</v>
      </c>
      <c r="L58" s="100">
        <v>34267338.509999998</v>
      </c>
      <c r="M58" s="100">
        <v>5404414.3899999997</v>
      </c>
      <c r="N58" s="100">
        <v>3960913.54</v>
      </c>
      <c r="O58" s="100">
        <v>8182193.4299999997</v>
      </c>
      <c r="P58" s="100">
        <v>4180100.64</v>
      </c>
      <c r="Q58" s="100">
        <v>4235137.1500000004</v>
      </c>
      <c r="R58" s="100">
        <v>97994272.069999993</v>
      </c>
      <c r="S58" s="100">
        <v>5781534.6699999999</v>
      </c>
      <c r="T58" s="100">
        <v>4605154.83</v>
      </c>
      <c r="U58" s="100">
        <v>10813169.74</v>
      </c>
      <c r="V58" s="100">
        <v>216277.24</v>
      </c>
      <c r="W58" s="100">
        <v>7470427.8099999996</v>
      </c>
      <c r="X58" s="100">
        <v>9878112.0099999998</v>
      </c>
      <c r="Y58" s="100">
        <v>4536641.8600000003</v>
      </c>
      <c r="Z58" s="100">
        <v>2230409.2599999998</v>
      </c>
      <c r="AA58" s="100">
        <v>4963878.58</v>
      </c>
      <c r="AB58" s="100">
        <v>3117000.46</v>
      </c>
      <c r="AC58" s="100">
        <v>8281689.2599999998</v>
      </c>
      <c r="AD58" s="100">
        <v>4439690.97</v>
      </c>
      <c r="AE58" s="100">
        <v>8113162.0199999996</v>
      </c>
      <c r="AF58" s="100">
        <v>4771385.78</v>
      </c>
      <c r="AG58" s="100">
        <v>2815049.47</v>
      </c>
      <c r="AH58" s="100">
        <v>2751867.03</v>
      </c>
      <c r="AI58" s="100">
        <v>4572676.68</v>
      </c>
      <c r="AJ58" s="100">
        <v>9278776.3599999994</v>
      </c>
      <c r="AK58" s="100">
        <v>2690256.11</v>
      </c>
      <c r="AL58" s="100">
        <v>2449092.29</v>
      </c>
      <c r="AM58" s="102">
        <v>82581927.829999998</v>
      </c>
      <c r="AN58" s="102">
        <v>4113252.95</v>
      </c>
      <c r="AO58" s="102">
        <v>4270651.18</v>
      </c>
      <c r="AP58" s="102">
        <v>7532957.2000000002</v>
      </c>
      <c r="AQ58" s="102">
        <v>2192114.21</v>
      </c>
      <c r="AR58" s="102">
        <v>4162060.7</v>
      </c>
      <c r="AS58" s="102">
        <v>5402278.1699999999</v>
      </c>
      <c r="AT58" s="102">
        <v>12534296.560000001</v>
      </c>
      <c r="AU58" s="102">
        <v>4305898.1900000004</v>
      </c>
      <c r="AV58" s="102">
        <v>5129247.26</v>
      </c>
      <c r="AW58" s="102">
        <v>6537514.9199999999</v>
      </c>
      <c r="AX58" s="102">
        <v>6729071.7800000003</v>
      </c>
      <c r="AY58" s="102">
        <v>5854332.1900000004</v>
      </c>
      <c r="AZ58" s="102">
        <v>6052554.3700000001</v>
      </c>
      <c r="BA58" s="100">
        <v>32044416.129999999</v>
      </c>
      <c r="BB58" s="100">
        <v>10865396.6</v>
      </c>
      <c r="BC58" s="100">
        <v>3606785.46</v>
      </c>
      <c r="BD58" s="100">
        <v>4703995.3899999997</v>
      </c>
      <c r="BE58" s="100">
        <v>8482571.7599999998</v>
      </c>
      <c r="BF58" s="100">
        <v>1714989.77</v>
      </c>
      <c r="BG58" s="100">
        <v>1719000.62</v>
      </c>
      <c r="BH58" s="100">
        <v>3447689.58</v>
      </c>
      <c r="BI58" s="100">
        <v>725693.36</v>
      </c>
      <c r="BJ58" s="100">
        <v>80678020.510000005</v>
      </c>
      <c r="BK58" s="100">
        <v>4146617.87</v>
      </c>
      <c r="BL58" s="100">
        <v>5904530.9400000004</v>
      </c>
      <c r="BM58" s="100">
        <v>4090448.12</v>
      </c>
      <c r="BN58" s="100">
        <v>6418226</v>
      </c>
      <c r="BO58" s="100">
        <v>3842312.82</v>
      </c>
      <c r="BP58" s="100">
        <v>1623560.69</v>
      </c>
      <c r="BQ58" s="100">
        <v>15738991.74</v>
      </c>
      <c r="BR58" s="100">
        <v>4068871.58</v>
      </c>
      <c r="BS58" s="100">
        <v>2501392.06</v>
      </c>
      <c r="BT58" s="100">
        <v>12402526.560000001</v>
      </c>
      <c r="BU58" s="100">
        <v>4451204.4400000004</v>
      </c>
      <c r="BV58" s="100">
        <v>2739224.62</v>
      </c>
      <c r="BW58" s="100">
        <v>4149674.63</v>
      </c>
      <c r="BX58" s="100">
        <v>3554944.54</v>
      </c>
      <c r="BY58" s="100">
        <v>5114552.2300000004</v>
      </c>
      <c r="BZ58" s="100">
        <v>18080246.710000001</v>
      </c>
      <c r="CA58" s="100">
        <v>3353436.55</v>
      </c>
      <c r="CB58" s="100">
        <v>11268621.49</v>
      </c>
      <c r="CC58" s="100">
        <v>3052073.72</v>
      </c>
      <c r="CD58" s="100">
        <v>3552934.59</v>
      </c>
      <c r="CE58" s="100">
        <v>4859098.84</v>
      </c>
      <c r="CF58" s="100">
        <v>3462794.93</v>
      </c>
      <c r="CG58" s="100">
        <v>4172926.36</v>
      </c>
      <c r="CH58" s="100">
        <v>5495466.3300000001</v>
      </c>
      <c r="CI58" s="100">
        <v>2261174.85</v>
      </c>
      <c r="CJ58" s="100">
        <v>2762994.15</v>
      </c>
      <c r="CK58" s="100">
        <v>5188108.8099999996</v>
      </c>
      <c r="CL58" s="100">
        <v>6601246.7300000004</v>
      </c>
      <c r="CM58" s="100">
        <v>3057630.91</v>
      </c>
    </row>
    <row r="59" spans="1:91" ht="18" customHeight="1" x14ac:dyDescent="0.55000000000000004">
      <c r="A59" s="49">
        <v>4301020105.2320004</v>
      </c>
      <c r="B59" s="50">
        <v>4301020105.2390003</v>
      </c>
      <c r="C59" s="103" t="s">
        <v>382</v>
      </c>
      <c r="D59" s="104">
        <v>-12112929.279999999</v>
      </c>
      <c r="E59" s="104">
        <v>-137319.67999999999</v>
      </c>
      <c r="F59" s="105"/>
      <c r="G59" s="105"/>
      <c r="H59" s="105"/>
      <c r="I59" s="104">
        <v>-205089</v>
      </c>
      <c r="J59" s="105"/>
      <c r="K59" s="104">
        <v>-883</v>
      </c>
      <c r="L59" s="104">
        <v>-34177182.560000002</v>
      </c>
      <c r="M59" s="105"/>
      <c r="N59" s="104">
        <v>-14854</v>
      </c>
      <c r="O59" s="104">
        <v>-687118</v>
      </c>
      <c r="P59" s="104">
        <v>-17347</v>
      </c>
      <c r="Q59" s="105"/>
      <c r="R59" s="104">
        <v>-163179639.44999999</v>
      </c>
      <c r="S59" s="104">
        <v>-60412.85</v>
      </c>
      <c r="T59" s="104">
        <v>-52767.34</v>
      </c>
      <c r="U59" s="104">
        <v>-6043747</v>
      </c>
      <c r="V59" s="104">
        <v>-525753</v>
      </c>
      <c r="W59" s="104">
        <v>-2973</v>
      </c>
      <c r="X59" s="104">
        <v>-2191043.75</v>
      </c>
      <c r="Y59" s="104">
        <v>-21102</v>
      </c>
      <c r="Z59" s="104">
        <v>-59851.75</v>
      </c>
      <c r="AA59" s="104">
        <v>-14995.75</v>
      </c>
      <c r="AB59" s="104">
        <v>-43164</v>
      </c>
      <c r="AC59" s="104">
        <v>-290599.5</v>
      </c>
      <c r="AD59" s="104">
        <v>-329322</v>
      </c>
      <c r="AE59" s="104">
        <v>-575934.5</v>
      </c>
      <c r="AF59" s="104">
        <v>-5208</v>
      </c>
      <c r="AG59" s="104">
        <v>1962860.5</v>
      </c>
      <c r="AH59" s="104">
        <v>-475</v>
      </c>
      <c r="AI59" s="104">
        <v>-4969.33</v>
      </c>
      <c r="AJ59" s="104">
        <v>-121327.7</v>
      </c>
      <c r="AK59" s="104">
        <v>-14327.85</v>
      </c>
      <c r="AL59" s="104">
        <v>-66250</v>
      </c>
      <c r="AM59" s="106">
        <v>-32954432.949999999</v>
      </c>
      <c r="AN59" s="106">
        <v>-5242</v>
      </c>
      <c r="AO59" s="106">
        <v>-72426</v>
      </c>
      <c r="AP59" s="105"/>
      <c r="AQ59" s="105"/>
      <c r="AR59" s="106">
        <v>-11731</v>
      </c>
      <c r="AS59" s="106">
        <v>-51439.67</v>
      </c>
      <c r="AT59" s="106">
        <v>-395302</v>
      </c>
      <c r="AU59" s="105"/>
      <c r="AV59" s="106">
        <v>-28673</v>
      </c>
      <c r="AW59" s="106">
        <v>-11274</v>
      </c>
      <c r="AX59" s="106">
        <v>-476508</v>
      </c>
      <c r="AY59" s="106">
        <v>-13922</v>
      </c>
      <c r="AZ59" s="106">
        <v>-50091.78</v>
      </c>
      <c r="BA59" s="104">
        <v>-25398073.280000001</v>
      </c>
      <c r="BB59" s="104">
        <v>-3862033.2</v>
      </c>
      <c r="BC59" s="104">
        <v>-18337</v>
      </c>
      <c r="BD59" s="105"/>
      <c r="BE59" s="104">
        <v>-5790324.2400000002</v>
      </c>
      <c r="BF59" s="105"/>
      <c r="BG59" s="104">
        <v>-14711</v>
      </c>
      <c r="BH59" s="104">
        <v>-134568</v>
      </c>
      <c r="BI59" s="105"/>
      <c r="BJ59" s="104">
        <v>-151464552.03999999</v>
      </c>
      <c r="BK59" s="104">
        <v>-170780</v>
      </c>
      <c r="BL59" s="104">
        <v>-657452.75</v>
      </c>
      <c r="BM59" s="104">
        <v>-919559</v>
      </c>
      <c r="BN59" s="104">
        <v>-71911</v>
      </c>
      <c r="BO59" s="104">
        <v>-73880</v>
      </c>
      <c r="BP59" s="104">
        <v>-8598.25</v>
      </c>
      <c r="BQ59" s="104">
        <v>-23087400.07</v>
      </c>
      <c r="BR59" s="104">
        <v>-52894.57</v>
      </c>
      <c r="BS59" s="104">
        <v>-579894.61</v>
      </c>
      <c r="BT59" s="104">
        <v>-161706.35999999999</v>
      </c>
      <c r="BU59" s="104">
        <v>-44758.6</v>
      </c>
      <c r="BV59" s="104">
        <v>-377611.5</v>
      </c>
      <c r="BW59" s="104">
        <v>-182609.75</v>
      </c>
      <c r="BX59" s="104">
        <v>-92005</v>
      </c>
      <c r="BY59" s="104">
        <v>-70959.25</v>
      </c>
      <c r="BZ59" s="104">
        <v>-12630161.029999999</v>
      </c>
      <c r="CA59" s="104">
        <v>-1375636.25</v>
      </c>
      <c r="CB59" s="105"/>
      <c r="CC59" s="104">
        <v>-170881.47</v>
      </c>
      <c r="CD59" s="104">
        <v>-197021.83</v>
      </c>
      <c r="CE59" s="107"/>
      <c r="CF59" s="104">
        <v>-158463</v>
      </c>
      <c r="CG59" s="104">
        <v>-1422407.7</v>
      </c>
      <c r="CH59" s="104">
        <v>-175419.7</v>
      </c>
      <c r="CI59" s="104">
        <v>-1038570.1</v>
      </c>
      <c r="CJ59" s="104">
        <v>-245233</v>
      </c>
      <c r="CK59" s="104">
        <v>-212785.2</v>
      </c>
      <c r="CL59" s="104">
        <v>-522603.96</v>
      </c>
      <c r="CM59" s="104">
        <v>-54789.63</v>
      </c>
    </row>
    <row r="60" spans="1:91" ht="18" customHeight="1" x14ac:dyDescent="0.55000000000000004">
      <c r="A60" s="49">
        <v>4301020105.2390003</v>
      </c>
      <c r="B60" s="50">
        <v>4301020105.2399998</v>
      </c>
      <c r="C60" s="103" t="s">
        <v>383</v>
      </c>
      <c r="D60" s="104">
        <v>839522.69</v>
      </c>
      <c r="E60" s="104">
        <v>2454571.94</v>
      </c>
      <c r="F60" s="104">
        <v>3582544</v>
      </c>
      <c r="G60" s="104">
        <v>643617.65</v>
      </c>
      <c r="H60" s="104">
        <v>940918.3</v>
      </c>
      <c r="I60" s="104">
        <v>1152460</v>
      </c>
      <c r="J60" s="105"/>
      <c r="K60" s="104">
        <v>485685</v>
      </c>
      <c r="L60" s="104">
        <v>2756786.35</v>
      </c>
      <c r="M60" s="105"/>
      <c r="N60" s="104">
        <v>1366349</v>
      </c>
      <c r="O60" s="104">
        <v>28010</v>
      </c>
      <c r="P60" s="104">
        <v>11531</v>
      </c>
      <c r="Q60" s="105"/>
      <c r="R60" s="104">
        <v>12784440.949999999</v>
      </c>
      <c r="S60" s="104">
        <v>10761574.25</v>
      </c>
      <c r="T60" s="104">
        <v>9478000.1799999997</v>
      </c>
      <c r="U60" s="104">
        <v>5729698.9000000004</v>
      </c>
      <c r="V60" s="104">
        <v>1460343</v>
      </c>
      <c r="W60" s="104">
        <v>3119127</v>
      </c>
      <c r="X60" s="104">
        <v>8737459.1500000004</v>
      </c>
      <c r="Y60" s="104">
        <v>4288361</v>
      </c>
      <c r="Z60" s="104">
        <v>4091343</v>
      </c>
      <c r="AA60" s="104">
        <v>5249468</v>
      </c>
      <c r="AB60" s="104">
        <v>6385004.8499999996</v>
      </c>
      <c r="AC60" s="104">
        <v>10370817.5</v>
      </c>
      <c r="AD60" s="104">
        <v>5352679.2</v>
      </c>
      <c r="AE60" s="104">
        <v>11655740.050000001</v>
      </c>
      <c r="AF60" s="104">
        <v>4007307.5</v>
      </c>
      <c r="AG60" s="104">
        <v>4274462</v>
      </c>
      <c r="AH60" s="104">
        <v>493</v>
      </c>
      <c r="AI60" s="104">
        <v>2803284</v>
      </c>
      <c r="AJ60" s="104">
        <v>6660107.75</v>
      </c>
      <c r="AK60" s="104">
        <v>4688765.63</v>
      </c>
      <c r="AL60" s="104">
        <v>3222641.75</v>
      </c>
      <c r="AM60" s="106">
        <v>63522.57</v>
      </c>
      <c r="AN60" s="106">
        <v>1277341</v>
      </c>
      <c r="AO60" s="105"/>
      <c r="AP60" s="106">
        <v>5456899.5899999999</v>
      </c>
      <c r="AQ60" s="106">
        <v>137793</v>
      </c>
      <c r="AR60" s="106">
        <v>3667388</v>
      </c>
      <c r="AS60" s="106">
        <v>849542.94</v>
      </c>
      <c r="AT60" s="105"/>
      <c r="AU60" s="105"/>
      <c r="AV60" s="106">
        <v>3394852</v>
      </c>
      <c r="AW60" s="106">
        <v>4886159</v>
      </c>
      <c r="AX60" s="105"/>
      <c r="AY60" s="105"/>
      <c r="AZ60" s="106">
        <v>6132</v>
      </c>
      <c r="BA60" s="104">
        <v>21941.5</v>
      </c>
      <c r="BB60" s="104">
        <v>4997380.25</v>
      </c>
      <c r="BC60" s="104">
        <v>2517721.3199999998</v>
      </c>
      <c r="BD60" s="104">
        <v>1127134</v>
      </c>
      <c r="BE60" s="104">
        <v>2124.5</v>
      </c>
      <c r="BF60" s="105"/>
      <c r="BG60" s="104">
        <v>1834999.5</v>
      </c>
      <c r="BH60" s="104">
        <v>4074</v>
      </c>
      <c r="BI60" s="104">
        <v>2164596.5</v>
      </c>
      <c r="BJ60" s="104">
        <v>431662.2</v>
      </c>
      <c r="BK60" s="104">
        <v>3439</v>
      </c>
      <c r="BL60" s="104">
        <v>104907</v>
      </c>
      <c r="BM60" s="104">
        <v>51618</v>
      </c>
      <c r="BN60" s="104">
        <v>2379957.06</v>
      </c>
      <c r="BO60" s="104">
        <v>1917997.25</v>
      </c>
      <c r="BP60" s="104">
        <v>3205</v>
      </c>
      <c r="BQ60" s="104">
        <v>1119886.75</v>
      </c>
      <c r="BR60" s="104">
        <v>872865.5</v>
      </c>
      <c r="BS60" s="104">
        <v>9285</v>
      </c>
      <c r="BT60" s="104">
        <v>7619996</v>
      </c>
      <c r="BU60" s="104">
        <v>11735</v>
      </c>
      <c r="BV60" s="104">
        <v>51810</v>
      </c>
      <c r="BW60" s="105"/>
      <c r="BX60" s="104">
        <v>6594</v>
      </c>
      <c r="BY60" s="104">
        <v>2883019.95</v>
      </c>
      <c r="BZ60" s="104">
        <v>131744</v>
      </c>
      <c r="CA60" s="104">
        <v>569231.5</v>
      </c>
      <c r="CB60" s="105"/>
      <c r="CC60" s="104">
        <v>630</v>
      </c>
      <c r="CD60" s="104">
        <v>7383</v>
      </c>
      <c r="CE60" s="104">
        <v>2199077</v>
      </c>
      <c r="CF60" s="104">
        <v>410201.5</v>
      </c>
      <c r="CG60" s="104">
        <v>5304498.4800000004</v>
      </c>
      <c r="CH60" s="104">
        <v>3675306.73</v>
      </c>
      <c r="CI60" s="104">
        <v>3636350.44</v>
      </c>
      <c r="CJ60" s="104">
        <v>604076</v>
      </c>
      <c r="CK60" s="104">
        <v>586080</v>
      </c>
      <c r="CL60" s="104">
        <v>4691193.84</v>
      </c>
      <c r="CM60" s="104">
        <v>238730.5</v>
      </c>
    </row>
    <row r="61" spans="1:91" ht="18" customHeight="1" x14ac:dyDescent="0.55000000000000004">
      <c r="A61" s="49">
        <v>4301020105.2399998</v>
      </c>
      <c r="B61" s="50">
        <v>4301020105.2410002</v>
      </c>
      <c r="C61" s="99" t="s">
        <v>384</v>
      </c>
      <c r="D61" s="100">
        <v>2612195.25</v>
      </c>
      <c r="E61" s="100">
        <v>2622864.14</v>
      </c>
      <c r="F61" s="100">
        <v>692290.5</v>
      </c>
      <c r="G61" s="100">
        <v>588705</v>
      </c>
      <c r="H61" s="100">
        <v>629127.68000000005</v>
      </c>
      <c r="I61" s="100">
        <v>1197084</v>
      </c>
      <c r="J61" s="100">
        <v>1254556.18</v>
      </c>
      <c r="K61" s="100">
        <v>457037</v>
      </c>
      <c r="L61" s="100">
        <v>3669101.93</v>
      </c>
      <c r="M61" s="100">
        <v>1734156</v>
      </c>
      <c r="N61" s="100">
        <v>1975824</v>
      </c>
      <c r="O61" s="100">
        <v>599892</v>
      </c>
      <c r="P61" s="100">
        <v>1512346</v>
      </c>
      <c r="Q61" s="100">
        <v>355564</v>
      </c>
      <c r="R61" s="100">
        <v>1475560</v>
      </c>
      <c r="S61" s="100">
        <v>1794398</v>
      </c>
      <c r="T61" s="101"/>
      <c r="U61" s="100">
        <v>2401518</v>
      </c>
      <c r="V61" s="100">
        <v>120</v>
      </c>
      <c r="W61" s="100">
        <v>1475222.5</v>
      </c>
      <c r="X61" s="100">
        <v>1009908.25</v>
      </c>
      <c r="Y61" s="100">
        <v>239027</v>
      </c>
      <c r="Z61" s="100">
        <v>540070</v>
      </c>
      <c r="AA61" s="100">
        <v>1477098</v>
      </c>
      <c r="AB61" s="100">
        <v>1126777</v>
      </c>
      <c r="AC61" s="100">
        <v>3782032.25</v>
      </c>
      <c r="AD61" s="100">
        <v>1796974</v>
      </c>
      <c r="AE61" s="100">
        <v>3422537.5</v>
      </c>
      <c r="AF61" s="100">
        <v>557228</v>
      </c>
      <c r="AG61" s="100">
        <v>485335</v>
      </c>
      <c r="AH61" s="100">
        <v>925767</v>
      </c>
      <c r="AI61" s="100">
        <v>667143</v>
      </c>
      <c r="AJ61" s="100">
        <v>5712233</v>
      </c>
      <c r="AK61" s="100">
        <v>287726</v>
      </c>
      <c r="AL61" s="100">
        <v>478026.5</v>
      </c>
      <c r="AM61" s="102">
        <v>516429.5</v>
      </c>
      <c r="AN61" s="102">
        <v>1227891</v>
      </c>
      <c r="AO61" s="101"/>
      <c r="AP61" s="101"/>
      <c r="AQ61" s="102">
        <v>844209</v>
      </c>
      <c r="AR61" s="102">
        <v>477649</v>
      </c>
      <c r="AS61" s="102">
        <v>794952</v>
      </c>
      <c r="AT61" s="102">
        <v>69853</v>
      </c>
      <c r="AU61" s="102">
        <v>1981026</v>
      </c>
      <c r="AV61" s="102">
        <v>45747</v>
      </c>
      <c r="AW61" s="102">
        <v>4469124</v>
      </c>
      <c r="AX61" s="102">
        <v>3188155</v>
      </c>
      <c r="AY61" s="102">
        <v>1005678</v>
      </c>
      <c r="AZ61" s="102">
        <v>614005</v>
      </c>
      <c r="BA61" s="101"/>
      <c r="BB61" s="100">
        <v>6542911</v>
      </c>
      <c r="BC61" s="100">
        <v>1323982.25</v>
      </c>
      <c r="BD61" s="100">
        <v>505604</v>
      </c>
      <c r="BE61" s="100">
        <v>7466960.8499999996</v>
      </c>
      <c r="BF61" s="100">
        <v>515099.6</v>
      </c>
      <c r="BG61" s="100">
        <v>664372</v>
      </c>
      <c r="BH61" s="100">
        <v>752246</v>
      </c>
      <c r="BI61" s="100">
        <v>9201</v>
      </c>
      <c r="BJ61" s="100">
        <v>6025333.5</v>
      </c>
      <c r="BK61" s="100">
        <v>2589624</v>
      </c>
      <c r="BL61" s="100">
        <v>2151037.5</v>
      </c>
      <c r="BM61" s="100">
        <v>1760321</v>
      </c>
      <c r="BN61" s="100">
        <v>2252363</v>
      </c>
      <c r="BO61" s="100">
        <v>1124452</v>
      </c>
      <c r="BP61" s="100">
        <v>1100528</v>
      </c>
      <c r="BQ61" s="100">
        <v>5125487.75</v>
      </c>
      <c r="BR61" s="100">
        <v>990997.25</v>
      </c>
      <c r="BS61" s="100">
        <v>3442112</v>
      </c>
      <c r="BT61" s="100">
        <v>426500</v>
      </c>
      <c r="BU61" s="100">
        <v>1095053</v>
      </c>
      <c r="BV61" s="100">
        <v>603403</v>
      </c>
      <c r="BW61" s="100">
        <v>307760.5</v>
      </c>
      <c r="BX61" s="100">
        <v>1144398</v>
      </c>
      <c r="BY61" s="100">
        <v>1002141</v>
      </c>
      <c r="BZ61" s="100">
        <v>6147620.4199999999</v>
      </c>
      <c r="CA61" s="100">
        <v>931215</v>
      </c>
      <c r="CB61" s="100">
        <v>1772392.63</v>
      </c>
      <c r="CC61" s="101"/>
      <c r="CD61" s="100">
        <v>157112</v>
      </c>
      <c r="CE61" s="100">
        <v>513355</v>
      </c>
      <c r="CF61" s="100">
        <v>104712</v>
      </c>
      <c r="CG61" s="101"/>
      <c r="CH61" s="100">
        <v>904654.92</v>
      </c>
      <c r="CI61" s="100">
        <v>1191120</v>
      </c>
      <c r="CJ61" s="101"/>
      <c r="CK61" s="100">
        <v>36120</v>
      </c>
      <c r="CL61" s="100">
        <v>1904982</v>
      </c>
      <c r="CM61" s="101"/>
    </row>
    <row r="62" spans="1:91" ht="18" customHeight="1" x14ac:dyDescent="0.55000000000000004">
      <c r="A62" s="49">
        <v>4301020105.2410002</v>
      </c>
      <c r="B62" s="50">
        <v>4301020105.2419996</v>
      </c>
      <c r="C62" s="62" t="s">
        <v>385</v>
      </c>
      <c r="D62" s="63">
        <v>8375096.7999999998</v>
      </c>
      <c r="E62" s="64"/>
      <c r="F62" s="64"/>
      <c r="G62" s="63">
        <v>5056097.9000000004</v>
      </c>
      <c r="H62" s="64"/>
      <c r="I62" s="63">
        <v>4127899.15</v>
      </c>
      <c r="J62" s="64"/>
      <c r="K62" s="63">
        <v>3936799.41</v>
      </c>
      <c r="L62" s="64"/>
      <c r="M62" s="64"/>
      <c r="N62" s="64"/>
      <c r="O62" s="64"/>
      <c r="P62" s="63">
        <v>5492897.3200000003</v>
      </c>
      <c r="Q62" s="64"/>
      <c r="R62" s="64"/>
      <c r="S62" s="64"/>
      <c r="T62" s="64"/>
      <c r="U62" s="63">
        <v>6511596.6200000001</v>
      </c>
      <c r="V62" s="64"/>
      <c r="W62" s="63">
        <v>408085.17</v>
      </c>
      <c r="X62" s="64"/>
      <c r="Y62" s="64"/>
      <c r="Z62" s="64"/>
      <c r="AA62" s="64"/>
      <c r="AB62" s="64"/>
      <c r="AC62" s="64"/>
      <c r="AD62" s="63">
        <v>4864998.16</v>
      </c>
      <c r="AE62" s="64"/>
      <c r="AF62" s="64"/>
      <c r="AG62" s="64"/>
      <c r="AH62" s="63">
        <v>4810598.24</v>
      </c>
      <c r="AI62" s="64"/>
      <c r="AJ62" s="64"/>
      <c r="AK62" s="64"/>
      <c r="AL62" s="64"/>
      <c r="AM62" s="64"/>
      <c r="AN62" s="64"/>
      <c r="AO62" s="64"/>
      <c r="AP62" s="65">
        <v>5001497.9800000004</v>
      </c>
      <c r="AQ62" s="65">
        <v>5182499.08</v>
      </c>
      <c r="AR62" s="64"/>
      <c r="AS62" s="64"/>
      <c r="AT62" s="64"/>
      <c r="AU62" s="64"/>
      <c r="AV62" s="65">
        <v>4264398.97</v>
      </c>
      <c r="AW62" s="65">
        <v>4428198.75</v>
      </c>
      <c r="AX62" s="65">
        <v>5410997.4299999997</v>
      </c>
      <c r="AY62" s="64"/>
      <c r="AZ62" s="64"/>
      <c r="BA62" s="64"/>
      <c r="BB62" s="64"/>
      <c r="BC62" s="64"/>
      <c r="BD62" s="63">
        <v>4264398.97</v>
      </c>
      <c r="BE62" s="64"/>
      <c r="BF62" s="64"/>
      <c r="BG62" s="64"/>
      <c r="BH62" s="64"/>
      <c r="BI62" s="64"/>
      <c r="BJ62" s="64"/>
      <c r="BK62" s="64"/>
      <c r="BL62" s="64"/>
      <c r="BM62" s="64"/>
      <c r="BN62" s="64"/>
      <c r="BO62" s="64"/>
      <c r="BP62" s="63">
        <v>4045999.26</v>
      </c>
      <c r="BQ62" s="64"/>
      <c r="BR62" s="64"/>
      <c r="BS62" s="64"/>
      <c r="BT62" s="64"/>
      <c r="BU62" s="64"/>
      <c r="BV62" s="64"/>
      <c r="BW62" s="64"/>
      <c r="BX62" s="64"/>
      <c r="BY62" s="64"/>
      <c r="BZ62" s="63">
        <v>7292321.7400000002</v>
      </c>
      <c r="CA62" s="64"/>
      <c r="CB62" s="64"/>
      <c r="CC62" s="64"/>
      <c r="CD62" s="64"/>
      <c r="CE62" s="64"/>
      <c r="CF62" s="63">
        <v>4237099.01</v>
      </c>
      <c r="CG62" s="64"/>
      <c r="CH62" s="64"/>
      <c r="CI62" s="64"/>
      <c r="CJ62" s="64"/>
      <c r="CK62" s="64"/>
      <c r="CL62" s="64"/>
      <c r="CM62" s="64"/>
    </row>
    <row r="63" spans="1:91" ht="18" customHeight="1" x14ac:dyDescent="0.55000000000000004">
      <c r="B63" s="50">
        <v>4301020105.243</v>
      </c>
      <c r="C63" s="4" t="s">
        <v>386</v>
      </c>
      <c r="D63" s="60">
        <v>7944785.4000000004</v>
      </c>
      <c r="E63" s="60">
        <v>2917338</v>
      </c>
      <c r="F63" s="60">
        <v>3148385</v>
      </c>
      <c r="G63" s="60">
        <v>3717765</v>
      </c>
      <c r="H63" s="60">
        <v>3046465</v>
      </c>
      <c r="I63" s="60">
        <v>3922585.55</v>
      </c>
      <c r="J63" s="60">
        <v>2558085</v>
      </c>
      <c r="K63" s="60">
        <v>1873865.38</v>
      </c>
      <c r="L63" s="60">
        <v>10847476.57</v>
      </c>
      <c r="M63" s="60">
        <v>4319731.33</v>
      </c>
      <c r="N63" s="60">
        <v>2636245.02</v>
      </c>
      <c r="O63" s="60">
        <v>6803147.3099999996</v>
      </c>
      <c r="P63" s="60">
        <v>2022399.26</v>
      </c>
      <c r="Q63" s="60">
        <v>275615.87</v>
      </c>
      <c r="R63" s="60">
        <v>46220747.880000003</v>
      </c>
      <c r="S63" s="60">
        <v>1211661.71</v>
      </c>
      <c r="T63" s="60">
        <v>2837068.24</v>
      </c>
      <c r="U63" s="60">
        <v>19536548.140000001</v>
      </c>
      <c r="V63" s="60">
        <v>2783617.61</v>
      </c>
      <c r="W63" s="60">
        <v>3904263.74</v>
      </c>
      <c r="X63" s="60">
        <v>12720685.470000001</v>
      </c>
      <c r="Y63" s="60">
        <v>2107936.6800000002</v>
      </c>
      <c r="Z63" s="60">
        <v>2072128.82</v>
      </c>
      <c r="AA63" s="60">
        <v>5417100.6799999997</v>
      </c>
      <c r="AB63" s="60">
        <v>2491454.58</v>
      </c>
      <c r="AC63" s="60">
        <v>4461543.28</v>
      </c>
      <c r="AD63" s="60">
        <v>1379924.64</v>
      </c>
      <c r="AE63" s="60">
        <v>2640518.56</v>
      </c>
      <c r="AF63" s="60">
        <v>518469.28</v>
      </c>
      <c r="AG63" s="60">
        <v>2584625.19</v>
      </c>
      <c r="AH63" s="60">
        <v>1615555.86</v>
      </c>
      <c r="AI63" s="60">
        <v>1450846.63</v>
      </c>
      <c r="AJ63" s="60">
        <v>10076923.880000001</v>
      </c>
      <c r="AK63" s="60">
        <v>1847531.11</v>
      </c>
      <c r="AL63" s="60">
        <v>971264.37</v>
      </c>
      <c r="AM63" s="108"/>
      <c r="AN63" s="61">
        <v>1500000</v>
      </c>
      <c r="AO63" s="61">
        <v>990420.87</v>
      </c>
      <c r="AP63" s="108"/>
      <c r="AQ63" s="61">
        <v>1000000</v>
      </c>
      <c r="AR63" s="61">
        <v>2489411.21</v>
      </c>
      <c r="AS63" s="61">
        <v>1432630.16</v>
      </c>
      <c r="AT63" s="61">
        <v>9834611.1699999999</v>
      </c>
      <c r="AU63" s="61">
        <v>400000</v>
      </c>
      <c r="AV63" s="61">
        <v>1000000</v>
      </c>
      <c r="AW63" s="108"/>
      <c r="AX63" s="108"/>
      <c r="AY63" s="108"/>
      <c r="AZ63" s="61">
        <v>900000</v>
      </c>
      <c r="BA63" s="60">
        <v>1340144.94</v>
      </c>
      <c r="BB63" s="60">
        <v>542918.57999999996</v>
      </c>
      <c r="BC63" s="60">
        <v>9027028.7200000007</v>
      </c>
      <c r="BD63" s="60">
        <v>1000000</v>
      </c>
      <c r="BE63" s="60">
        <v>519047.7</v>
      </c>
      <c r="BF63" s="60">
        <v>11581.45</v>
      </c>
      <c r="BG63" s="60">
        <v>7430208.1500000004</v>
      </c>
      <c r="BH63" s="60">
        <v>291616.42</v>
      </c>
      <c r="BI63" s="60">
        <v>227598</v>
      </c>
      <c r="BJ63" s="60">
        <v>20784075.48</v>
      </c>
      <c r="BK63" s="60">
        <v>954054.28</v>
      </c>
      <c r="BL63" s="60">
        <v>772685.6</v>
      </c>
      <c r="BM63" s="60">
        <v>1347550.28</v>
      </c>
      <c r="BN63" s="60">
        <v>7253933.4000000004</v>
      </c>
      <c r="BO63" s="60">
        <v>2375655.94</v>
      </c>
      <c r="BP63" s="60">
        <v>2007108.13</v>
      </c>
      <c r="BQ63" s="60">
        <v>6567491.6500000004</v>
      </c>
      <c r="BR63" s="60">
        <v>971264.37</v>
      </c>
      <c r="BS63" s="60">
        <v>5467699.5599999996</v>
      </c>
      <c r="BT63" s="60">
        <v>4194676.29</v>
      </c>
      <c r="BU63" s="108"/>
      <c r="BV63" s="60">
        <v>1137654.3</v>
      </c>
      <c r="BW63" s="60">
        <v>2058501.09</v>
      </c>
      <c r="BX63" s="60">
        <v>1005093.11</v>
      </c>
      <c r="BY63" s="60">
        <v>541508.47</v>
      </c>
      <c r="BZ63" s="60">
        <v>6287447.1500000004</v>
      </c>
      <c r="CA63" s="60">
        <v>665810.44999999995</v>
      </c>
      <c r="CB63" s="60">
        <v>1263974.21</v>
      </c>
      <c r="CC63" s="60">
        <v>720819.66</v>
      </c>
      <c r="CD63" s="60">
        <v>1027625.77</v>
      </c>
      <c r="CE63" s="60">
        <v>1465962.25</v>
      </c>
      <c r="CF63" s="60">
        <v>262595.46999999997</v>
      </c>
      <c r="CG63" s="60">
        <v>1206125.44</v>
      </c>
      <c r="CH63" s="60">
        <v>409072.17</v>
      </c>
      <c r="CI63" s="60">
        <v>1367909.28</v>
      </c>
      <c r="CJ63" s="60">
        <v>449487.52</v>
      </c>
      <c r="CK63" s="60">
        <v>582029.04</v>
      </c>
      <c r="CL63" s="60">
        <v>4402321.03</v>
      </c>
      <c r="CM63" s="60">
        <v>3539557.16</v>
      </c>
    </row>
    <row r="64" spans="1:91" ht="18" customHeight="1" x14ac:dyDescent="0.55000000000000004">
      <c r="A64" s="49">
        <v>4301020105.243</v>
      </c>
      <c r="B64" s="50">
        <v>4301020105.2440004</v>
      </c>
      <c r="C64" s="90" t="s">
        <v>387</v>
      </c>
      <c r="D64" s="91">
        <v>13095634.25</v>
      </c>
      <c r="E64" s="91">
        <v>647724.36</v>
      </c>
      <c r="F64" s="91">
        <v>1594077.46</v>
      </c>
      <c r="G64" s="91">
        <v>387335</v>
      </c>
      <c r="H64" s="91">
        <v>523551.9</v>
      </c>
      <c r="I64" s="91">
        <v>672436.82</v>
      </c>
      <c r="J64" s="91">
        <v>158575.20000000001</v>
      </c>
      <c r="K64" s="91">
        <v>152747.5</v>
      </c>
      <c r="L64" s="91">
        <v>15786554.18</v>
      </c>
      <c r="M64" s="91">
        <v>981293.57</v>
      </c>
      <c r="N64" s="91">
        <v>1450265.56</v>
      </c>
      <c r="O64" s="91">
        <v>1220038.7</v>
      </c>
      <c r="P64" s="91">
        <v>978318.3</v>
      </c>
      <c r="Q64" s="91">
        <v>738593.52</v>
      </c>
      <c r="R64" s="91">
        <v>38763322.5</v>
      </c>
      <c r="S64" s="91">
        <v>923056</v>
      </c>
      <c r="T64" s="91">
        <v>564222.42000000004</v>
      </c>
      <c r="U64" s="91">
        <v>14477844.119999999</v>
      </c>
      <c r="V64" s="91">
        <v>15161</v>
      </c>
      <c r="W64" s="92"/>
      <c r="X64" s="91">
        <v>4909762.18</v>
      </c>
      <c r="Y64" s="91">
        <v>374056.44</v>
      </c>
      <c r="Z64" s="91">
        <v>140640</v>
      </c>
      <c r="AA64" s="91">
        <v>118904.38</v>
      </c>
      <c r="AB64" s="91">
        <v>408321.39</v>
      </c>
      <c r="AC64" s="91">
        <v>7854133.9299999997</v>
      </c>
      <c r="AD64" s="91">
        <v>506712.9</v>
      </c>
      <c r="AE64" s="91">
        <v>3514370.6</v>
      </c>
      <c r="AF64" s="91">
        <v>321221.8</v>
      </c>
      <c r="AG64" s="91">
        <v>129329.52</v>
      </c>
      <c r="AH64" s="91">
        <v>209876.62</v>
      </c>
      <c r="AI64" s="91">
        <v>146320.4</v>
      </c>
      <c r="AJ64" s="91">
        <v>8115386.9500000002</v>
      </c>
      <c r="AK64" s="91">
        <v>150565.54</v>
      </c>
      <c r="AL64" s="91">
        <v>339174.45</v>
      </c>
      <c r="AM64" s="93">
        <v>4868213.04</v>
      </c>
      <c r="AN64" s="93">
        <v>105598.2</v>
      </c>
      <c r="AO64" s="93">
        <v>643345.93000000005</v>
      </c>
      <c r="AP64" s="93">
        <v>725409.68</v>
      </c>
      <c r="AQ64" s="93">
        <v>314971.24</v>
      </c>
      <c r="AR64" s="93">
        <v>323835.05</v>
      </c>
      <c r="AS64" s="93">
        <v>469606.83</v>
      </c>
      <c r="AT64" s="93">
        <v>1520344.5</v>
      </c>
      <c r="AU64" s="93">
        <v>307096.90000000002</v>
      </c>
      <c r="AV64" s="93">
        <v>270535.84999999998</v>
      </c>
      <c r="AW64" s="93">
        <v>841810.8</v>
      </c>
      <c r="AX64" s="93">
        <v>552611.62</v>
      </c>
      <c r="AY64" s="93">
        <v>486740.6</v>
      </c>
      <c r="AZ64" s="93">
        <v>156667</v>
      </c>
      <c r="BA64" s="91">
        <v>4951426.8499999996</v>
      </c>
      <c r="BB64" s="91">
        <v>1325805.1200000001</v>
      </c>
      <c r="BC64" s="91">
        <v>431972.95</v>
      </c>
      <c r="BD64" s="91">
        <v>1035219</v>
      </c>
      <c r="BE64" s="91">
        <v>18722510.050000001</v>
      </c>
      <c r="BF64" s="91">
        <v>155171.79999999999</v>
      </c>
      <c r="BG64" s="91">
        <v>217899.4</v>
      </c>
      <c r="BH64" s="91">
        <v>422690.03</v>
      </c>
      <c r="BI64" s="91">
        <v>559154.5</v>
      </c>
      <c r="BJ64" s="91">
        <v>61321020.630000003</v>
      </c>
      <c r="BK64" s="91">
        <v>901702.3</v>
      </c>
      <c r="BL64" s="91">
        <v>153858.5</v>
      </c>
      <c r="BM64" s="91">
        <v>509754</v>
      </c>
      <c r="BN64" s="91">
        <v>540683.19999999995</v>
      </c>
      <c r="BO64" s="91">
        <v>895733</v>
      </c>
      <c r="BP64" s="91">
        <v>218898.81</v>
      </c>
      <c r="BQ64" s="91">
        <v>10238139.25</v>
      </c>
      <c r="BR64" s="91">
        <v>889148.67</v>
      </c>
      <c r="BS64" s="91">
        <v>1893566.68</v>
      </c>
      <c r="BT64" s="91">
        <v>477897.5</v>
      </c>
      <c r="BU64" s="91">
        <v>467224</v>
      </c>
      <c r="BV64" s="91">
        <v>162793.18</v>
      </c>
      <c r="BW64" s="91">
        <v>702236.39</v>
      </c>
      <c r="BX64" s="91">
        <v>567005.4</v>
      </c>
      <c r="BY64" s="91">
        <v>216648</v>
      </c>
      <c r="BZ64" s="91">
        <v>11946773.050000001</v>
      </c>
      <c r="CA64" s="91">
        <v>328650.84000000003</v>
      </c>
      <c r="CB64" s="91">
        <v>1841354.75</v>
      </c>
      <c r="CC64" s="91">
        <v>1809486.54</v>
      </c>
      <c r="CD64" s="91">
        <v>429965</v>
      </c>
      <c r="CE64" s="91">
        <v>200762.64</v>
      </c>
      <c r="CF64" s="91">
        <v>195950</v>
      </c>
      <c r="CG64" s="91">
        <v>2522457.65</v>
      </c>
      <c r="CH64" s="91">
        <v>2029076.49</v>
      </c>
      <c r="CI64" s="91">
        <v>467841</v>
      </c>
      <c r="CJ64" s="91">
        <v>820474.65</v>
      </c>
      <c r="CK64" s="91">
        <v>502466.98</v>
      </c>
      <c r="CL64" s="91">
        <v>7488607.5199999996</v>
      </c>
      <c r="CM64" s="91">
        <v>102084.08</v>
      </c>
    </row>
    <row r="65" spans="1:91" ht="18" customHeight="1" x14ac:dyDescent="0.55000000000000004">
      <c r="A65" s="49">
        <v>4301020105.2440004</v>
      </c>
      <c r="B65" s="50">
        <v>4301020105.2449999</v>
      </c>
      <c r="C65" s="90" t="s">
        <v>388</v>
      </c>
      <c r="D65" s="91">
        <v>23614039.199999999</v>
      </c>
      <c r="E65" s="91">
        <v>233128.5</v>
      </c>
      <c r="F65" s="91">
        <v>384349.8</v>
      </c>
      <c r="G65" s="91">
        <v>3292025.96</v>
      </c>
      <c r="H65" s="91">
        <v>11518</v>
      </c>
      <c r="I65" s="91">
        <v>246911.8</v>
      </c>
      <c r="J65" s="91">
        <v>81502.100000000006</v>
      </c>
      <c r="K65" s="91">
        <v>37622.199999999997</v>
      </c>
      <c r="L65" s="91">
        <v>40243536.460000001</v>
      </c>
      <c r="M65" s="91">
        <v>490653.9</v>
      </c>
      <c r="N65" s="91">
        <v>531392.71</v>
      </c>
      <c r="O65" s="91">
        <v>301742</v>
      </c>
      <c r="P65" s="91">
        <v>536661.19999999995</v>
      </c>
      <c r="Q65" s="91">
        <v>5850330.4000000004</v>
      </c>
      <c r="R65" s="91">
        <v>202416470</v>
      </c>
      <c r="S65" s="91">
        <v>193900</v>
      </c>
      <c r="T65" s="91">
        <v>208412.5</v>
      </c>
      <c r="U65" s="91">
        <v>8568488</v>
      </c>
      <c r="V65" s="91">
        <v>3685</v>
      </c>
      <c r="W65" s="91">
        <v>882708</v>
      </c>
      <c r="X65" s="91">
        <v>2558923.5</v>
      </c>
      <c r="Y65" s="91">
        <v>164133.85999999999</v>
      </c>
      <c r="Z65" s="91">
        <v>246747</v>
      </c>
      <c r="AA65" s="91">
        <v>243422.9</v>
      </c>
      <c r="AB65" s="91">
        <v>1223402.8</v>
      </c>
      <c r="AC65" s="91">
        <v>3324127.9</v>
      </c>
      <c r="AD65" s="91">
        <v>855575.6</v>
      </c>
      <c r="AE65" s="91">
        <v>2264523.2000000002</v>
      </c>
      <c r="AF65" s="91">
        <v>332193.55</v>
      </c>
      <c r="AG65" s="91">
        <v>112140</v>
      </c>
      <c r="AH65" s="91">
        <v>243128.16</v>
      </c>
      <c r="AI65" s="91">
        <v>152637.20000000001</v>
      </c>
      <c r="AJ65" s="91">
        <v>11173020.300000001</v>
      </c>
      <c r="AK65" s="91">
        <v>156030</v>
      </c>
      <c r="AL65" s="91">
        <v>86384.5</v>
      </c>
      <c r="AM65" s="93">
        <v>22022101.699999999</v>
      </c>
      <c r="AN65" s="93">
        <v>67936.5</v>
      </c>
      <c r="AO65" s="93">
        <v>458968</v>
      </c>
      <c r="AP65" s="93">
        <v>392341</v>
      </c>
      <c r="AQ65" s="93">
        <v>108988</v>
      </c>
      <c r="AR65" s="93">
        <v>97344</v>
      </c>
      <c r="AS65" s="93">
        <v>87140</v>
      </c>
      <c r="AT65" s="93">
        <v>431157.7</v>
      </c>
      <c r="AU65" s="93">
        <v>120806</v>
      </c>
      <c r="AV65" s="93">
        <v>172398.4</v>
      </c>
      <c r="AW65" s="93">
        <v>264772</v>
      </c>
      <c r="AX65" s="93">
        <v>158521.79999999999</v>
      </c>
      <c r="AY65" s="93">
        <v>218193.7</v>
      </c>
      <c r="AZ65" s="93">
        <v>169650</v>
      </c>
      <c r="BA65" s="91">
        <v>39862226.420000002</v>
      </c>
      <c r="BB65" s="91">
        <v>480384</v>
      </c>
      <c r="BC65" s="91">
        <v>43159.9</v>
      </c>
      <c r="BD65" s="91">
        <v>57932.9</v>
      </c>
      <c r="BE65" s="91">
        <v>15193158.52</v>
      </c>
      <c r="BF65" s="91">
        <v>38694.199999999997</v>
      </c>
      <c r="BG65" s="91">
        <v>13041</v>
      </c>
      <c r="BH65" s="91">
        <v>169704</v>
      </c>
      <c r="BI65" s="91">
        <v>90913.600000000006</v>
      </c>
      <c r="BJ65" s="91">
        <v>111420599.45999999</v>
      </c>
      <c r="BK65" s="91">
        <v>211187.20000000001</v>
      </c>
      <c r="BL65" s="91">
        <v>718208</v>
      </c>
      <c r="BM65" s="91">
        <v>13359770.9</v>
      </c>
      <c r="BN65" s="91">
        <v>363567.9</v>
      </c>
      <c r="BO65" s="91">
        <v>204923</v>
      </c>
      <c r="BP65" s="91">
        <v>182716.4</v>
      </c>
      <c r="BQ65" s="91">
        <v>7937466.9800000004</v>
      </c>
      <c r="BR65" s="91">
        <v>810200.65</v>
      </c>
      <c r="BS65" s="91">
        <v>464065.2</v>
      </c>
      <c r="BT65" s="91">
        <v>550011.94999999995</v>
      </c>
      <c r="BU65" s="91">
        <v>111641</v>
      </c>
      <c r="BV65" s="91">
        <v>92394</v>
      </c>
      <c r="BW65" s="91">
        <v>432401</v>
      </c>
      <c r="BX65" s="91">
        <v>273927</v>
      </c>
      <c r="BY65" s="91">
        <v>133565.6</v>
      </c>
      <c r="BZ65" s="91">
        <v>7198361.75</v>
      </c>
      <c r="CA65" s="91">
        <v>3358183.38</v>
      </c>
      <c r="CB65" s="91">
        <v>17638079.559999999</v>
      </c>
      <c r="CC65" s="91">
        <v>294399</v>
      </c>
      <c r="CD65" s="91">
        <v>245955.65</v>
      </c>
      <c r="CE65" s="91">
        <v>344479.4</v>
      </c>
      <c r="CF65" s="91">
        <v>179414</v>
      </c>
      <c r="CG65" s="91">
        <v>195385.62</v>
      </c>
      <c r="CH65" s="91">
        <v>331397.48</v>
      </c>
      <c r="CI65" s="91">
        <v>2366289.36</v>
      </c>
      <c r="CJ65" s="91">
        <v>659799.63</v>
      </c>
      <c r="CK65" s="91">
        <v>286535.5</v>
      </c>
      <c r="CL65" s="91">
        <v>527648.4</v>
      </c>
      <c r="CM65" s="91">
        <v>170915.9</v>
      </c>
    </row>
    <row r="66" spans="1:91" ht="18" customHeight="1" x14ac:dyDescent="0.55000000000000004">
      <c r="A66" s="49">
        <v>4301020105.2449999</v>
      </c>
      <c r="B66" s="50">
        <v>4301020105.2510004</v>
      </c>
      <c r="C66" s="109" t="s">
        <v>389</v>
      </c>
      <c r="D66" s="110">
        <v>-2652653.25</v>
      </c>
      <c r="E66" s="110">
        <v>-27045.72</v>
      </c>
      <c r="F66" s="111"/>
      <c r="G66" s="110">
        <v>-593531</v>
      </c>
      <c r="H66" s="111"/>
      <c r="I66" s="110">
        <v>-16653.2</v>
      </c>
      <c r="J66" s="111"/>
      <c r="K66" s="111"/>
      <c r="L66" s="110">
        <v>-5121876.7300000004</v>
      </c>
      <c r="M66" s="110">
        <v>-10907.48</v>
      </c>
      <c r="N66" s="110">
        <v>-48660.04</v>
      </c>
      <c r="O66" s="110">
        <v>-893113.38</v>
      </c>
      <c r="P66" s="111"/>
      <c r="Q66" s="110">
        <v>-287757</v>
      </c>
      <c r="R66" s="110">
        <v>-17917217.300000001</v>
      </c>
      <c r="S66" s="110">
        <v>-254052.68</v>
      </c>
      <c r="T66" s="111"/>
      <c r="U66" s="110">
        <v>-1217103.3600000001</v>
      </c>
      <c r="V66" s="110">
        <v>-7213.4</v>
      </c>
      <c r="W66" s="110">
        <v>-17618.259999999998</v>
      </c>
      <c r="X66" s="110">
        <v>-646626</v>
      </c>
      <c r="Y66" s="111"/>
      <c r="Z66" s="110">
        <v>-21114.15</v>
      </c>
      <c r="AA66" s="111"/>
      <c r="AB66" s="110">
        <v>-14212.7</v>
      </c>
      <c r="AC66" s="110">
        <v>-244434.2</v>
      </c>
      <c r="AD66" s="110">
        <v>-7956.37</v>
      </c>
      <c r="AE66" s="110">
        <v>-939286.91</v>
      </c>
      <c r="AF66" s="110">
        <v>-60586.07</v>
      </c>
      <c r="AG66" s="111"/>
      <c r="AH66" s="110">
        <v>-156024.75</v>
      </c>
      <c r="AI66" s="111"/>
      <c r="AJ66" s="110">
        <v>-2658517.52</v>
      </c>
      <c r="AK66" s="110">
        <v>-1171.1500000000001</v>
      </c>
      <c r="AL66" s="111"/>
      <c r="AM66" s="112">
        <v>-2562230.5299999998</v>
      </c>
      <c r="AN66" s="111"/>
      <c r="AO66" s="112">
        <v>-7755</v>
      </c>
      <c r="AP66" s="111"/>
      <c r="AQ66" s="111"/>
      <c r="AR66" s="112">
        <v>-417.4</v>
      </c>
      <c r="AS66" s="111"/>
      <c r="AT66" s="112">
        <v>-2338.1</v>
      </c>
      <c r="AU66" s="112">
        <v>-4617.1000000000004</v>
      </c>
      <c r="AV66" s="111"/>
      <c r="AW66" s="111"/>
      <c r="AX66" s="111"/>
      <c r="AY66" s="112">
        <v>-1961</v>
      </c>
      <c r="AZ66" s="112">
        <v>-1034</v>
      </c>
      <c r="BA66" s="110">
        <v>-3705412.91</v>
      </c>
      <c r="BB66" s="110">
        <v>-66490.899999999994</v>
      </c>
      <c r="BC66" s="111"/>
      <c r="BD66" s="111"/>
      <c r="BE66" s="110">
        <v>-134922</v>
      </c>
      <c r="BF66" s="111"/>
      <c r="BG66" s="111"/>
      <c r="BH66" s="110">
        <v>-3957.8</v>
      </c>
      <c r="BI66" s="111"/>
      <c r="BJ66" s="111"/>
      <c r="BK66" s="111"/>
      <c r="BL66" s="111"/>
      <c r="BM66" s="110">
        <v>-590031</v>
      </c>
      <c r="BN66" s="110">
        <v>-38514.1</v>
      </c>
      <c r="BO66" s="110">
        <v>-97896.62</v>
      </c>
      <c r="BP66" s="110">
        <v>-22986.6</v>
      </c>
      <c r="BQ66" s="111"/>
      <c r="BR66" s="110">
        <v>-70559.070000000007</v>
      </c>
      <c r="BS66" s="111"/>
      <c r="BT66" s="110">
        <v>-10877.27</v>
      </c>
      <c r="BU66" s="110">
        <v>-350.21</v>
      </c>
      <c r="BV66" s="110">
        <v>-2999</v>
      </c>
      <c r="BW66" s="110">
        <v>-27398.48</v>
      </c>
      <c r="BX66" s="110">
        <v>-25709.29</v>
      </c>
      <c r="BY66" s="111"/>
      <c r="BZ66" s="110">
        <v>-27887.5</v>
      </c>
      <c r="CA66" s="110">
        <v>-130115.78</v>
      </c>
      <c r="CB66" s="110">
        <v>-14281087.1</v>
      </c>
      <c r="CC66" s="110">
        <v>-29186.54</v>
      </c>
      <c r="CD66" s="110">
        <v>-11563.9</v>
      </c>
      <c r="CE66" s="111"/>
      <c r="CF66" s="110">
        <v>-53961.57</v>
      </c>
      <c r="CG66" s="110">
        <v>-507120.05</v>
      </c>
      <c r="CH66" s="111"/>
      <c r="CI66" s="110">
        <v>-587111.36</v>
      </c>
      <c r="CJ66" s="111"/>
      <c r="CK66" s="110">
        <v>-57378.1</v>
      </c>
      <c r="CL66" s="110">
        <v>-7355</v>
      </c>
      <c r="CM66" s="110">
        <v>-41781.71</v>
      </c>
    </row>
    <row r="67" spans="1:91" ht="18" customHeight="1" x14ac:dyDescent="0.55000000000000004">
      <c r="A67" s="49">
        <v>4301020105.2460003</v>
      </c>
      <c r="B67" s="50">
        <v>4301020105.2519999</v>
      </c>
      <c r="C67" s="109" t="s">
        <v>390</v>
      </c>
      <c r="D67" s="110">
        <v>783428.95</v>
      </c>
      <c r="E67" s="110">
        <v>1226.2</v>
      </c>
      <c r="F67" s="111"/>
      <c r="G67" s="111"/>
      <c r="H67" s="111"/>
      <c r="I67" s="110">
        <v>1538.7</v>
      </c>
      <c r="J67" s="111"/>
      <c r="K67" s="111"/>
      <c r="L67" s="110">
        <v>421425.03</v>
      </c>
      <c r="M67" s="111"/>
      <c r="N67" s="110">
        <v>32370.880000000001</v>
      </c>
      <c r="O67" s="110">
        <v>835937.51</v>
      </c>
      <c r="P67" s="111"/>
      <c r="Q67" s="110">
        <v>397895.49</v>
      </c>
      <c r="R67" s="110">
        <v>8336471.1699999999</v>
      </c>
      <c r="S67" s="110">
        <v>42380</v>
      </c>
      <c r="T67" s="111"/>
      <c r="U67" s="110">
        <v>795908.12</v>
      </c>
      <c r="V67" s="111"/>
      <c r="W67" s="111"/>
      <c r="X67" s="110">
        <v>4177.2</v>
      </c>
      <c r="Y67" s="111"/>
      <c r="Z67" s="111"/>
      <c r="AA67" s="110">
        <v>7499.32</v>
      </c>
      <c r="AB67" s="111"/>
      <c r="AC67" s="110">
        <v>96051.4</v>
      </c>
      <c r="AD67" s="110">
        <v>1443662.75</v>
      </c>
      <c r="AE67" s="110">
        <v>1056377.55</v>
      </c>
      <c r="AF67" s="110">
        <v>97287.67</v>
      </c>
      <c r="AG67" s="111"/>
      <c r="AH67" s="110">
        <v>354956.28</v>
      </c>
      <c r="AI67" s="111"/>
      <c r="AJ67" s="110">
        <v>1032.75</v>
      </c>
      <c r="AK67" s="110">
        <v>201.2</v>
      </c>
      <c r="AL67" s="111"/>
      <c r="AM67" s="112">
        <v>344923.53</v>
      </c>
      <c r="AN67" s="111"/>
      <c r="AO67" s="112">
        <v>1236570.57</v>
      </c>
      <c r="AP67" s="112">
        <v>212.5</v>
      </c>
      <c r="AQ67" s="111"/>
      <c r="AR67" s="111"/>
      <c r="AS67" s="112">
        <v>348753.69</v>
      </c>
      <c r="AT67" s="112">
        <v>7004.9</v>
      </c>
      <c r="AU67" s="111"/>
      <c r="AV67" s="111"/>
      <c r="AW67" s="112">
        <v>68741.7</v>
      </c>
      <c r="AX67" s="111"/>
      <c r="AY67" s="111"/>
      <c r="AZ67" s="112">
        <v>300.2</v>
      </c>
      <c r="BA67" s="111"/>
      <c r="BB67" s="110">
        <v>2697.5</v>
      </c>
      <c r="BC67" s="111"/>
      <c r="BD67" s="110">
        <v>25638.51</v>
      </c>
      <c r="BE67" s="110">
        <v>208484.56</v>
      </c>
      <c r="BF67" s="111"/>
      <c r="BG67" s="111"/>
      <c r="BH67" s="110">
        <v>6258</v>
      </c>
      <c r="BI67" s="110">
        <v>806.55</v>
      </c>
      <c r="BJ67" s="111"/>
      <c r="BK67" s="111"/>
      <c r="BL67" s="111"/>
      <c r="BM67" s="111"/>
      <c r="BN67" s="110">
        <v>7341.2</v>
      </c>
      <c r="BO67" s="111"/>
      <c r="BP67" s="110">
        <v>12363.02</v>
      </c>
      <c r="BQ67" s="111"/>
      <c r="BR67" s="110">
        <v>127494.18</v>
      </c>
      <c r="BS67" s="111"/>
      <c r="BT67" s="110">
        <v>40910.519999999997</v>
      </c>
      <c r="BU67" s="110">
        <v>2065.8200000000002</v>
      </c>
      <c r="BV67" s="110">
        <v>7292.14</v>
      </c>
      <c r="BW67" s="110">
        <v>44880.28</v>
      </c>
      <c r="BX67" s="110">
        <v>3233.66</v>
      </c>
      <c r="BY67" s="111"/>
      <c r="BZ67" s="110">
        <v>67165.5</v>
      </c>
      <c r="CA67" s="110">
        <v>65734.67</v>
      </c>
      <c r="CB67" s="110">
        <v>7059821.0199999996</v>
      </c>
      <c r="CC67" s="110">
        <v>99542.11</v>
      </c>
      <c r="CD67" s="110">
        <v>36224.660000000003</v>
      </c>
      <c r="CE67" s="111"/>
      <c r="CF67" s="110">
        <v>12879.57</v>
      </c>
      <c r="CG67" s="111"/>
      <c r="CH67" s="110">
        <v>5191</v>
      </c>
      <c r="CI67" s="110">
        <v>95059.19</v>
      </c>
      <c r="CJ67" s="111"/>
      <c r="CK67" s="111"/>
      <c r="CL67" s="110">
        <v>4689.3</v>
      </c>
      <c r="CM67" s="110">
        <v>28228.94</v>
      </c>
    </row>
    <row r="68" spans="1:91" ht="18" customHeight="1" x14ac:dyDescent="0.55000000000000004">
      <c r="A68" s="49">
        <v>4301020105.2469997</v>
      </c>
      <c r="B68" s="50">
        <v>4301020105.2550001</v>
      </c>
      <c r="C68" s="113" t="s">
        <v>391</v>
      </c>
      <c r="D68" s="114"/>
      <c r="E68" s="114"/>
      <c r="F68" s="114"/>
      <c r="G68" s="114"/>
      <c r="H68" s="114"/>
      <c r="I68" s="114"/>
      <c r="J68" s="114"/>
      <c r="K68" s="114"/>
      <c r="L68" s="114"/>
      <c r="M68" s="114"/>
      <c r="N68" s="114"/>
      <c r="O68" s="114"/>
      <c r="P68" s="114"/>
      <c r="Q68" s="114"/>
      <c r="R68" s="114"/>
      <c r="S68" s="114"/>
      <c r="T68" s="114"/>
      <c r="U68" s="114"/>
      <c r="V68" s="114"/>
      <c r="W68" s="114"/>
      <c r="X68" s="115">
        <v>402650</v>
      </c>
      <c r="Y68" s="114"/>
      <c r="Z68" s="114"/>
      <c r="AA68" s="114"/>
      <c r="AB68" s="114"/>
      <c r="AC68" s="114"/>
      <c r="AD68" s="114"/>
      <c r="AE68" s="115">
        <v>571281</v>
      </c>
      <c r="AF68" s="115">
        <v>77600</v>
      </c>
      <c r="AG68" s="114"/>
      <c r="AH68" s="114"/>
      <c r="AI68" s="114"/>
      <c r="AJ68" s="115">
        <v>264825.21999999997</v>
      </c>
      <c r="AK68" s="115">
        <v>400</v>
      </c>
      <c r="AL68" s="114"/>
      <c r="AM68" s="114"/>
      <c r="AN68" s="114"/>
      <c r="AO68" s="114"/>
      <c r="AP68" s="114"/>
      <c r="AQ68" s="114"/>
      <c r="AR68" s="114"/>
      <c r="AS68" s="114"/>
      <c r="AT68" s="114"/>
      <c r="AU68" s="114"/>
      <c r="AV68" s="114"/>
      <c r="AW68" s="114"/>
      <c r="AX68" s="114"/>
      <c r="AY68" s="114"/>
      <c r="AZ68" s="114"/>
      <c r="BA68" s="114"/>
      <c r="BB68" s="114"/>
      <c r="BC68" s="114"/>
      <c r="BD68" s="114"/>
      <c r="BE68" s="114"/>
      <c r="BF68" s="114"/>
      <c r="BG68" s="114"/>
      <c r="BH68" s="114"/>
      <c r="BI68" s="114"/>
      <c r="BJ68" s="114"/>
      <c r="BK68" s="114"/>
      <c r="BL68" s="114"/>
      <c r="BM68" s="114"/>
      <c r="BN68" s="114"/>
      <c r="BO68" s="114"/>
      <c r="BP68" s="114"/>
      <c r="BQ68" s="114"/>
      <c r="BR68" s="114"/>
      <c r="BS68" s="114"/>
      <c r="BT68" s="114"/>
      <c r="BU68" s="114"/>
      <c r="BV68" s="114"/>
      <c r="BW68" s="114"/>
      <c r="BX68" s="114"/>
      <c r="BY68" s="114"/>
      <c r="BZ68" s="114"/>
      <c r="CA68" s="114"/>
      <c r="CB68" s="115">
        <v>250</v>
      </c>
      <c r="CC68" s="115">
        <v>165317.57999999999</v>
      </c>
      <c r="CD68" s="114"/>
      <c r="CE68" s="114"/>
      <c r="CF68" s="114"/>
      <c r="CG68" s="114"/>
      <c r="CH68" s="114"/>
      <c r="CI68" s="114"/>
      <c r="CJ68" s="114"/>
      <c r="CK68" s="114"/>
      <c r="CL68" s="114"/>
      <c r="CM68" s="114"/>
    </row>
    <row r="69" spans="1:91" ht="18" customHeight="1" x14ac:dyDescent="0.55000000000000004">
      <c r="A69" s="49">
        <v>4301020105.2480001</v>
      </c>
      <c r="B69" s="50">
        <v>4301020105.2559996</v>
      </c>
      <c r="C69" s="109" t="s">
        <v>392</v>
      </c>
      <c r="D69" s="111"/>
      <c r="E69" s="111"/>
      <c r="F69" s="111"/>
      <c r="G69" s="111"/>
      <c r="H69" s="111"/>
      <c r="I69" s="111"/>
      <c r="J69" s="111"/>
      <c r="K69" s="111"/>
      <c r="L69" s="111"/>
      <c r="M69" s="111"/>
      <c r="N69" s="111"/>
      <c r="O69" s="111"/>
      <c r="P69" s="110">
        <v>147204</v>
      </c>
      <c r="Q69" s="111"/>
      <c r="R69" s="111"/>
      <c r="S69" s="111"/>
      <c r="T69" s="110">
        <v>1534605.16</v>
      </c>
      <c r="U69" s="110">
        <v>2339852</v>
      </c>
      <c r="V69" s="110">
        <v>1154514.3400000001</v>
      </c>
      <c r="W69" s="111"/>
      <c r="X69" s="111"/>
      <c r="Y69" s="111"/>
      <c r="Z69" s="111"/>
      <c r="AA69" s="111"/>
      <c r="AB69" s="110">
        <v>1886189.99</v>
      </c>
      <c r="AC69" s="111"/>
      <c r="AD69" s="111"/>
      <c r="AE69" s="111"/>
      <c r="AF69" s="111"/>
      <c r="AG69" s="111"/>
      <c r="AH69" s="111"/>
      <c r="AI69" s="111"/>
      <c r="AJ69" s="111"/>
      <c r="AK69" s="111"/>
      <c r="AL69" s="111"/>
      <c r="AM69" s="111"/>
      <c r="AN69" s="111"/>
      <c r="AO69" s="111"/>
      <c r="AP69" s="111"/>
      <c r="AQ69" s="111"/>
      <c r="AR69" s="111"/>
      <c r="AS69" s="111"/>
      <c r="AT69" s="111"/>
      <c r="AU69" s="111"/>
      <c r="AV69" s="111"/>
      <c r="AW69" s="111"/>
      <c r="AX69" s="111"/>
      <c r="AY69" s="111"/>
      <c r="AZ69" s="111"/>
      <c r="BA69" s="111"/>
      <c r="BB69" s="111"/>
      <c r="BC69" s="111"/>
      <c r="BD69" s="111"/>
      <c r="BE69" s="111"/>
      <c r="BF69" s="111"/>
      <c r="BG69" s="111"/>
      <c r="BH69" s="111"/>
      <c r="BI69" s="111"/>
      <c r="BJ69" s="111"/>
      <c r="BK69" s="111"/>
      <c r="BL69" s="111"/>
      <c r="BM69" s="110">
        <v>360788</v>
      </c>
      <c r="BN69" s="111"/>
      <c r="BO69" s="111"/>
      <c r="BP69" s="111"/>
      <c r="BQ69" s="111"/>
      <c r="BR69" s="111"/>
      <c r="BS69" s="111"/>
      <c r="BT69" s="110">
        <v>1793064</v>
      </c>
      <c r="BU69" s="111"/>
      <c r="BV69" s="111"/>
      <c r="BW69" s="110">
        <v>1287831</v>
      </c>
      <c r="BX69" s="111"/>
      <c r="BY69" s="111"/>
      <c r="BZ69" s="111"/>
      <c r="CA69" s="111"/>
      <c r="CB69" s="111"/>
      <c r="CC69" s="111"/>
      <c r="CD69" s="111"/>
      <c r="CE69" s="111"/>
      <c r="CF69" s="111"/>
      <c r="CG69" s="111"/>
      <c r="CH69" s="111"/>
      <c r="CI69" s="111"/>
      <c r="CJ69" s="111"/>
      <c r="CK69" s="111"/>
      <c r="CL69" s="111"/>
      <c r="CM69" s="111"/>
    </row>
    <row r="70" spans="1:91" ht="18" customHeight="1" x14ac:dyDescent="0.55000000000000004">
      <c r="A70" s="49">
        <v>4301020105.2489996</v>
      </c>
      <c r="B70" s="50">
        <v>4301020105.257</v>
      </c>
      <c r="C70" s="109" t="s">
        <v>393</v>
      </c>
      <c r="D70" s="111"/>
      <c r="E70" s="111"/>
      <c r="F70" s="110">
        <v>-90392</v>
      </c>
      <c r="G70" s="111"/>
      <c r="H70" s="111"/>
      <c r="I70" s="111"/>
      <c r="J70" s="111"/>
      <c r="K70" s="111"/>
      <c r="L70" s="111"/>
      <c r="M70" s="111"/>
      <c r="N70" s="111"/>
      <c r="O70" s="111"/>
      <c r="P70" s="111"/>
      <c r="Q70" s="111"/>
      <c r="R70" s="111"/>
      <c r="S70" s="111"/>
      <c r="T70" s="111"/>
      <c r="U70" s="111"/>
      <c r="V70" s="111"/>
      <c r="W70" s="111"/>
      <c r="X70" s="111"/>
      <c r="Y70" s="111"/>
      <c r="Z70" s="111"/>
      <c r="AA70" s="111"/>
      <c r="AB70" s="111"/>
      <c r="AC70" s="111"/>
      <c r="AD70" s="111"/>
      <c r="AE70" s="111"/>
      <c r="AF70" s="111"/>
      <c r="AG70" s="111"/>
      <c r="AH70" s="111"/>
      <c r="AI70" s="111"/>
      <c r="AJ70" s="111"/>
      <c r="AK70" s="110">
        <v>-61057</v>
      </c>
      <c r="AL70" s="111"/>
      <c r="AM70" s="111"/>
      <c r="AN70" s="111"/>
      <c r="AO70" s="111"/>
      <c r="AP70" s="111"/>
      <c r="AQ70" s="111"/>
      <c r="AR70" s="111"/>
      <c r="AS70" s="112">
        <v>-173889.39</v>
      </c>
      <c r="AT70" s="111"/>
      <c r="AU70" s="111"/>
      <c r="AV70" s="111"/>
      <c r="AW70" s="111"/>
      <c r="AX70" s="111"/>
      <c r="AY70" s="111"/>
      <c r="AZ70" s="111"/>
      <c r="BA70" s="111"/>
      <c r="BB70" s="111"/>
      <c r="BC70" s="111"/>
      <c r="BD70" s="111"/>
      <c r="BE70" s="111"/>
      <c r="BF70" s="111"/>
      <c r="BG70" s="111"/>
      <c r="BH70" s="111"/>
      <c r="BI70" s="111"/>
      <c r="BJ70" s="111"/>
      <c r="BK70" s="111"/>
      <c r="BL70" s="111"/>
      <c r="BM70" s="111"/>
      <c r="BN70" s="111"/>
      <c r="BO70" s="111"/>
      <c r="BP70" s="111"/>
      <c r="BQ70" s="111"/>
      <c r="BR70" s="111"/>
      <c r="BS70" s="111"/>
      <c r="BT70" s="111"/>
      <c r="BU70" s="111"/>
      <c r="BV70" s="111"/>
      <c r="BW70" s="111"/>
      <c r="BX70" s="111"/>
      <c r="BY70" s="111"/>
      <c r="BZ70" s="111"/>
      <c r="CA70" s="111"/>
      <c r="CB70" s="111"/>
      <c r="CC70" s="111"/>
      <c r="CD70" s="111"/>
      <c r="CE70" s="111"/>
      <c r="CF70" s="111"/>
      <c r="CG70" s="111"/>
      <c r="CH70" s="111"/>
      <c r="CI70" s="111"/>
      <c r="CJ70" s="111"/>
      <c r="CK70" s="111"/>
      <c r="CL70" s="111"/>
      <c r="CM70" s="111"/>
    </row>
    <row r="71" spans="1:91" ht="18" customHeight="1" x14ac:dyDescent="0.55000000000000004">
      <c r="A71" s="49">
        <v>4301020105.2510004</v>
      </c>
      <c r="B71" s="50">
        <v>4301020105.2580004</v>
      </c>
      <c r="C71" s="109" t="s">
        <v>394</v>
      </c>
      <c r="D71" s="110">
        <v>-206761.37</v>
      </c>
      <c r="E71" s="110">
        <v>-20928.48</v>
      </c>
      <c r="F71" s="110">
        <v>-18187.22</v>
      </c>
      <c r="G71" s="111"/>
      <c r="H71" s="111"/>
      <c r="I71" s="110">
        <v>-26852.19</v>
      </c>
      <c r="J71" s="110">
        <v>-9336.26</v>
      </c>
      <c r="K71" s="110">
        <v>-23766.35</v>
      </c>
      <c r="L71" s="110">
        <v>-331452.19</v>
      </c>
      <c r="M71" s="110">
        <v>-67781.649999999994</v>
      </c>
      <c r="N71" s="110">
        <v>-30821.16</v>
      </c>
      <c r="O71" s="110">
        <v>-62194.92</v>
      </c>
      <c r="P71" s="110">
        <v>-140571.4</v>
      </c>
      <c r="Q71" s="110">
        <v>-31230.89</v>
      </c>
      <c r="R71" s="110">
        <v>-3139875.54</v>
      </c>
      <c r="S71" s="111"/>
      <c r="T71" s="111"/>
      <c r="U71" s="110">
        <v>-83058.62</v>
      </c>
      <c r="V71" s="110">
        <v>-124</v>
      </c>
      <c r="W71" s="111"/>
      <c r="X71" s="110">
        <v>-38522.269999999997</v>
      </c>
      <c r="Y71" s="110">
        <v>-2921.32</v>
      </c>
      <c r="Z71" s="111"/>
      <c r="AA71" s="110">
        <v>-5941.65</v>
      </c>
      <c r="AB71" s="110">
        <v>-4778.7</v>
      </c>
      <c r="AC71" s="110">
        <v>-57471.91</v>
      </c>
      <c r="AD71" s="110">
        <v>-9659.08</v>
      </c>
      <c r="AE71" s="110">
        <v>-25571.54</v>
      </c>
      <c r="AF71" s="110">
        <v>-1228.0999999999999</v>
      </c>
      <c r="AG71" s="110">
        <v>-4653.12</v>
      </c>
      <c r="AH71" s="110">
        <v>-12902.46</v>
      </c>
      <c r="AI71" s="110">
        <v>-72144.800000000003</v>
      </c>
      <c r="AJ71" s="110">
        <v>-303728.96999999997</v>
      </c>
      <c r="AK71" s="110">
        <v>-4530.4399999999996</v>
      </c>
      <c r="AL71" s="110">
        <v>-14541.69</v>
      </c>
      <c r="AM71" s="112">
        <v>-1089299.6200000001</v>
      </c>
      <c r="AN71" s="112">
        <v>-3786.4</v>
      </c>
      <c r="AO71" s="112">
        <v>-114352.82</v>
      </c>
      <c r="AP71" s="112">
        <v>-165007.01</v>
      </c>
      <c r="AQ71" s="112">
        <v>-52303.91</v>
      </c>
      <c r="AR71" s="112">
        <v>-66297.02</v>
      </c>
      <c r="AS71" s="111"/>
      <c r="AT71" s="112">
        <v>-96989.61</v>
      </c>
      <c r="AU71" s="112">
        <v>-53002.51</v>
      </c>
      <c r="AV71" s="112">
        <v>-8104.95</v>
      </c>
      <c r="AW71" s="112">
        <v>-73259.199999999997</v>
      </c>
      <c r="AX71" s="111"/>
      <c r="AY71" s="112">
        <v>-23504.87</v>
      </c>
      <c r="AZ71" s="112">
        <v>-8926.01</v>
      </c>
      <c r="BA71" s="110">
        <v>-1119561.47</v>
      </c>
      <c r="BB71" s="110">
        <v>-430486.7</v>
      </c>
      <c r="BC71" s="110">
        <v>-22621.56</v>
      </c>
      <c r="BD71" s="110">
        <v>-111127.29</v>
      </c>
      <c r="BE71" s="110">
        <v>-2654969.7999999998</v>
      </c>
      <c r="BF71" s="110">
        <v>-4459.13</v>
      </c>
      <c r="BG71" s="110">
        <v>-19479.8</v>
      </c>
      <c r="BH71" s="110">
        <v>-90799.89</v>
      </c>
      <c r="BI71" s="110">
        <v>-26518.45</v>
      </c>
      <c r="BJ71" s="110">
        <v>-300102.45</v>
      </c>
      <c r="BK71" s="110">
        <v>-328301.71999999997</v>
      </c>
      <c r="BL71" s="111"/>
      <c r="BM71" s="110">
        <v>-84290.51</v>
      </c>
      <c r="BN71" s="110">
        <v>-47622.67</v>
      </c>
      <c r="BO71" s="111"/>
      <c r="BP71" s="110">
        <v>-3166.45</v>
      </c>
      <c r="BQ71" s="111"/>
      <c r="BR71" s="110">
        <v>-68531.820000000007</v>
      </c>
      <c r="BS71" s="111"/>
      <c r="BT71" s="110">
        <v>-5156.24</v>
      </c>
      <c r="BU71" s="110">
        <v>-28474.5</v>
      </c>
      <c r="BV71" s="110">
        <v>-7604.55</v>
      </c>
      <c r="BW71" s="110">
        <v>-109357.24</v>
      </c>
      <c r="BX71" s="110">
        <v>-51375.199999999997</v>
      </c>
      <c r="BY71" s="110">
        <v>-16717.86</v>
      </c>
      <c r="BZ71" s="110">
        <v>-183213.18</v>
      </c>
      <c r="CA71" s="110">
        <v>-487825.01</v>
      </c>
      <c r="CB71" s="110">
        <v>-15210.32</v>
      </c>
      <c r="CC71" s="110">
        <v>-142963.04999999999</v>
      </c>
      <c r="CD71" s="110">
        <v>-20228.62</v>
      </c>
      <c r="CE71" s="110">
        <v>-21907.79</v>
      </c>
      <c r="CF71" s="110">
        <v>-4926.8</v>
      </c>
      <c r="CG71" s="111"/>
      <c r="CH71" s="110">
        <v>-1594039.05</v>
      </c>
      <c r="CI71" s="111"/>
      <c r="CJ71" s="110">
        <v>-45355.68</v>
      </c>
      <c r="CK71" s="110">
        <v>-60959.8</v>
      </c>
      <c r="CL71" s="110">
        <v>-975971.48</v>
      </c>
      <c r="CM71" s="110">
        <v>-10064.18</v>
      </c>
    </row>
    <row r="72" spans="1:91" ht="18" customHeight="1" x14ac:dyDescent="0.55000000000000004">
      <c r="A72" s="49">
        <v>4301020105.2519999</v>
      </c>
      <c r="B72" s="50">
        <v>4301020105.2600002</v>
      </c>
      <c r="C72" s="109" t="s">
        <v>395</v>
      </c>
      <c r="D72" s="110">
        <v>42455.5</v>
      </c>
      <c r="E72" s="111"/>
      <c r="F72" s="110">
        <v>4413.57</v>
      </c>
      <c r="G72" s="111"/>
      <c r="H72" s="111"/>
      <c r="I72" s="111"/>
      <c r="J72" s="111"/>
      <c r="K72" s="111"/>
      <c r="L72" s="110">
        <v>8599.66</v>
      </c>
      <c r="M72" s="111"/>
      <c r="N72" s="111"/>
      <c r="O72" s="110">
        <v>1175.3</v>
      </c>
      <c r="P72" s="110">
        <v>5020</v>
      </c>
      <c r="Q72" s="111"/>
      <c r="R72" s="110">
        <v>1126263</v>
      </c>
      <c r="S72" s="111"/>
      <c r="T72" s="111"/>
      <c r="U72" s="110">
        <v>4265.91</v>
      </c>
      <c r="V72" s="110">
        <v>150</v>
      </c>
      <c r="W72" s="111"/>
      <c r="X72" s="110">
        <v>2329.9299999999998</v>
      </c>
      <c r="Y72" s="110">
        <v>1532.95</v>
      </c>
      <c r="Z72" s="111"/>
      <c r="AA72" s="111"/>
      <c r="AB72" s="111"/>
      <c r="AC72" s="110">
        <v>2645.98</v>
      </c>
      <c r="AD72" s="111"/>
      <c r="AE72" s="110">
        <v>1743.85</v>
      </c>
      <c r="AF72" s="111"/>
      <c r="AG72" s="111"/>
      <c r="AH72" s="110">
        <v>22826.79</v>
      </c>
      <c r="AI72" s="111"/>
      <c r="AJ72" s="110">
        <v>117147.95</v>
      </c>
      <c r="AK72" s="111"/>
      <c r="AL72" s="110">
        <v>229.5</v>
      </c>
      <c r="AM72" s="111"/>
      <c r="AN72" s="111"/>
      <c r="AO72" s="111"/>
      <c r="AP72" s="112">
        <v>393186.15</v>
      </c>
      <c r="AQ72" s="111"/>
      <c r="AR72" s="111"/>
      <c r="AS72" s="111"/>
      <c r="AT72" s="111"/>
      <c r="AU72" s="111"/>
      <c r="AV72" s="111"/>
      <c r="AW72" s="111"/>
      <c r="AX72" s="111"/>
      <c r="AY72" s="111"/>
      <c r="AZ72" s="111"/>
      <c r="BA72" s="111"/>
      <c r="BB72" s="110">
        <v>76129.2</v>
      </c>
      <c r="BC72" s="110">
        <v>123.4</v>
      </c>
      <c r="BD72" s="111"/>
      <c r="BE72" s="110">
        <v>67548.59</v>
      </c>
      <c r="BF72" s="111"/>
      <c r="BG72" s="111"/>
      <c r="BH72" s="110">
        <v>12812.35</v>
      </c>
      <c r="BI72" s="111"/>
      <c r="BJ72" s="111"/>
      <c r="BK72" s="110">
        <v>5597</v>
      </c>
      <c r="BL72" s="111"/>
      <c r="BM72" s="111"/>
      <c r="BN72" s="110">
        <v>1239.9000000000001</v>
      </c>
      <c r="BO72" s="111"/>
      <c r="BP72" s="110">
        <v>364.5</v>
      </c>
      <c r="BQ72" s="111"/>
      <c r="BR72" s="111"/>
      <c r="BS72" s="111"/>
      <c r="BT72" s="111"/>
      <c r="BU72" s="110">
        <v>2233</v>
      </c>
      <c r="BV72" s="110">
        <v>5982.61</v>
      </c>
      <c r="BW72" s="111"/>
      <c r="BX72" s="110">
        <v>1650.1</v>
      </c>
      <c r="BY72" s="110">
        <v>3378.84</v>
      </c>
      <c r="BZ72" s="110">
        <v>1375.55</v>
      </c>
      <c r="CA72" s="111"/>
      <c r="CB72" s="110">
        <v>785513.5</v>
      </c>
      <c r="CC72" s="110">
        <v>83789.259999999995</v>
      </c>
      <c r="CD72" s="111"/>
      <c r="CE72" s="111"/>
      <c r="CF72" s="110">
        <v>1228.2</v>
      </c>
      <c r="CG72" s="111"/>
      <c r="CH72" s="111"/>
      <c r="CI72" s="111"/>
      <c r="CJ72" s="111"/>
      <c r="CK72" s="110">
        <v>3250</v>
      </c>
      <c r="CL72" s="110">
        <v>61352.1</v>
      </c>
      <c r="CM72" s="111"/>
    </row>
    <row r="73" spans="1:91" ht="18" customHeight="1" x14ac:dyDescent="0.55000000000000004">
      <c r="A73" s="49">
        <v>4301020105.2530003</v>
      </c>
      <c r="B73" s="50">
        <v>4301020105.2629995</v>
      </c>
      <c r="C73" s="90" t="s">
        <v>396</v>
      </c>
      <c r="D73" s="91">
        <v>126314.68</v>
      </c>
      <c r="E73" s="92"/>
      <c r="F73" s="92"/>
      <c r="G73" s="92"/>
      <c r="H73" s="92"/>
      <c r="I73" s="92"/>
      <c r="J73" s="92"/>
      <c r="K73" s="92"/>
      <c r="L73" s="91">
        <v>1643.5</v>
      </c>
      <c r="M73" s="92"/>
      <c r="N73" s="92"/>
      <c r="O73" s="92"/>
      <c r="P73" s="92"/>
      <c r="Q73" s="92"/>
      <c r="R73" s="91">
        <v>30226390</v>
      </c>
      <c r="S73" s="92"/>
      <c r="T73" s="92"/>
      <c r="U73" s="92"/>
      <c r="V73" s="92"/>
      <c r="W73" s="92"/>
      <c r="X73" s="92"/>
      <c r="Y73" s="92"/>
      <c r="Z73" s="92"/>
      <c r="AA73" s="92"/>
      <c r="AB73" s="92"/>
      <c r="AC73" s="92"/>
      <c r="AD73" s="92"/>
      <c r="AE73" s="92"/>
      <c r="AF73" s="92"/>
      <c r="AG73" s="92"/>
      <c r="AH73" s="92"/>
      <c r="AI73" s="92"/>
      <c r="AJ73" s="92"/>
      <c r="AK73" s="92"/>
      <c r="AL73" s="92"/>
      <c r="AM73" s="93">
        <v>710</v>
      </c>
      <c r="AN73" s="92"/>
      <c r="AO73" s="92"/>
      <c r="AP73" s="92"/>
      <c r="AQ73" s="92"/>
      <c r="AR73" s="92"/>
      <c r="AS73" s="92"/>
      <c r="AT73" s="92"/>
      <c r="AU73" s="92"/>
      <c r="AV73" s="92"/>
      <c r="AW73" s="92"/>
      <c r="AX73" s="92"/>
      <c r="AY73" s="92"/>
      <c r="AZ73" s="92"/>
      <c r="BA73" s="92"/>
      <c r="BB73" s="92"/>
      <c r="BC73" s="92"/>
      <c r="BD73" s="91">
        <v>7350</v>
      </c>
      <c r="BE73" s="92"/>
      <c r="BF73" s="92"/>
      <c r="BG73" s="92"/>
      <c r="BH73" s="92"/>
      <c r="BI73" s="92"/>
      <c r="BJ73" s="92"/>
      <c r="BK73" s="92"/>
      <c r="BL73" s="92"/>
      <c r="BM73" s="92"/>
      <c r="BN73" s="92"/>
      <c r="BO73" s="92"/>
      <c r="BP73" s="92"/>
      <c r="BQ73" s="92"/>
      <c r="BR73" s="92"/>
      <c r="BS73" s="92"/>
      <c r="BT73" s="92"/>
      <c r="BU73" s="92"/>
      <c r="BV73" s="92"/>
      <c r="BW73" s="92"/>
      <c r="BX73" s="92"/>
      <c r="BY73" s="92"/>
      <c r="BZ73" s="92"/>
      <c r="CA73" s="91">
        <v>142804</v>
      </c>
      <c r="CB73" s="91">
        <v>700</v>
      </c>
      <c r="CC73" s="92"/>
      <c r="CD73" s="92"/>
      <c r="CE73" s="92"/>
      <c r="CF73" s="92"/>
      <c r="CG73" s="92"/>
      <c r="CH73" s="92"/>
      <c r="CI73" s="92"/>
      <c r="CJ73" s="92"/>
      <c r="CK73" s="92"/>
      <c r="CL73" s="92"/>
      <c r="CM73" s="92"/>
    </row>
    <row r="74" spans="1:91" ht="18" customHeight="1" x14ac:dyDescent="0.55000000000000004">
      <c r="A74" s="49">
        <v>4301020105.2539997</v>
      </c>
      <c r="B74" s="50">
        <v>4301020105.2639999</v>
      </c>
      <c r="C74" s="99" t="s">
        <v>397</v>
      </c>
      <c r="D74" s="100">
        <v>-24022087</v>
      </c>
      <c r="E74" s="100">
        <v>-14857373.5</v>
      </c>
      <c r="F74" s="100">
        <v>-14808103.59</v>
      </c>
      <c r="G74" s="100">
        <v>-17616452.16</v>
      </c>
      <c r="H74" s="100">
        <v>-16420144.93</v>
      </c>
      <c r="I74" s="100">
        <v>-10452455.1</v>
      </c>
      <c r="J74" s="100">
        <v>-11596091.689999999</v>
      </c>
      <c r="K74" s="100">
        <v>-7342853.3799999999</v>
      </c>
      <c r="L74" s="100">
        <v>-41150701.210000001</v>
      </c>
      <c r="M74" s="100">
        <v>-25997794.890000001</v>
      </c>
      <c r="N74" s="100">
        <v>-18831790.260000002</v>
      </c>
      <c r="O74" s="100">
        <v>-26445124.190000001</v>
      </c>
      <c r="P74" s="100">
        <v>-18496930.75</v>
      </c>
      <c r="Q74" s="100">
        <v>-10688806.82</v>
      </c>
      <c r="R74" s="100">
        <v>-78278674.609999999</v>
      </c>
      <c r="S74" s="100">
        <v>-21585005.989999998</v>
      </c>
      <c r="T74" s="100">
        <v>-22922199.170000002</v>
      </c>
      <c r="U74" s="100">
        <v>-31827247.370000001</v>
      </c>
      <c r="V74" s="100">
        <v>-5080358.74</v>
      </c>
      <c r="W74" s="100">
        <v>-16227769.09</v>
      </c>
      <c r="X74" s="100">
        <v>-31715410.52</v>
      </c>
      <c r="Y74" s="100">
        <v>-12561596.66</v>
      </c>
      <c r="Z74" s="100">
        <v>-11306337.470000001</v>
      </c>
      <c r="AA74" s="100">
        <v>-15832595.029999999</v>
      </c>
      <c r="AB74" s="100">
        <v>-16390274.26</v>
      </c>
      <c r="AC74" s="100">
        <v>-27515250.109999999</v>
      </c>
      <c r="AD74" s="100">
        <v>-15473003.449999999</v>
      </c>
      <c r="AE74" s="100">
        <v>-23865569.48</v>
      </c>
      <c r="AF74" s="100">
        <v>-11215683.17</v>
      </c>
      <c r="AG74" s="100">
        <v>-12934413.140000001</v>
      </c>
      <c r="AH74" s="100">
        <v>-9401846.3699999992</v>
      </c>
      <c r="AI74" s="100">
        <v>-9073082.7599999998</v>
      </c>
      <c r="AJ74" s="100">
        <v>-25535747.059999999</v>
      </c>
      <c r="AK74" s="100">
        <v>-5925902.9299999997</v>
      </c>
      <c r="AL74" s="100">
        <v>-8005397.4900000002</v>
      </c>
      <c r="AM74" s="102">
        <v>-39664709.75</v>
      </c>
      <c r="AN74" s="102">
        <v>-10187256.390000001</v>
      </c>
      <c r="AO74" s="102">
        <v>-21715046.309999999</v>
      </c>
      <c r="AP74" s="102">
        <v>-10860611.23</v>
      </c>
      <c r="AQ74" s="102">
        <v>-7965542.8399999999</v>
      </c>
      <c r="AR74" s="102">
        <v>-11190357.99</v>
      </c>
      <c r="AS74" s="102">
        <v>-11199154.289999999</v>
      </c>
      <c r="AT74" s="102">
        <v>-37511385.280000001</v>
      </c>
      <c r="AU74" s="102">
        <v>-14545722.949999999</v>
      </c>
      <c r="AV74" s="102">
        <v>-9368161.5600000005</v>
      </c>
      <c r="AW74" s="102">
        <v>-10739125.369999999</v>
      </c>
      <c r="AX74" s="102">
        <v>-19923099.57</v>
      </c>
      <c r="AY74" s="102">
        <v>-11874926.859999999</v>
      </c>
      <c r="AZ74" s="102">
        <v>-8620858.3699999992</v>
      </c>
      <c r="BA74" s="100">
        <v>-59029089.859999999</v>
      </c>
      <c r="BB74" s="100">
        <v>-26173973.09</v>
      </c>
      <c r="BC74" s="100">
        <v>-16923789.359999999</v>
      </c>
      <c r="BD74" s="100">
        <v>-10611571.859999999</v>
      </c>
      <c r="BE74" s="100">
        <v>-25112699.329999998</v>
      </c>
      <c r="BF74" s="100">
        <v>-9853236.4100000001</v>
      </c>
      <c r="BG74" s="100">
        <v>-4564937.7300000004</v>
      </c>
      <c r="BH74" s="100">
        <v>-7350817.3700000001</v>
      </c>
      <c r="BI74" s="100">
        <v>-8057459.2800000003</v>
      </c>
      <c r="BJ74" s="100">
        <v>-52641383.670000002</v>
      </c>
      <c r="BK74" s="100">
        <v>-13364386.93</v>
      </c>
      <c r="BL74" s="100">
        <v>-11250592.91</v>
      </c>
      <c r="BM74" s="100">
        <v>-28353042.07</v>
      </c>
      <c r="BN74" s="100">
        <v>-21669294.719999999</v>
      </c>
      <c r="BO74" s="100">
        <v>-18289335.170000002</v>
      </c>
      <c r="BP74" s="100">
        <v>-8699731.5600000005</v>
      </c>
      <c r="BQ74" s="100">
        <v>-24815231.34</v>
      </c>
      <c r="BR74" s="100">
        <v>-12134056.279999999</v>
      </c>
      <c r="BS74" s="100">
        <v>-17644440.82</v>
      </c>
      <c r="BT74" s="100">
        <v>-22623173.010000002</v>
      </c>
      <c r="BU74" s="100">
        <v>-11580367.84</v>
      </c>
      <c r="BV74" s="100">
        <v>-10246105.619999999</v>
      </c>
      <c r="BW74" s="100">
        <v>-15940469.789999999</v>
      </c>
      <c r="BX74" s="100">
        <v>-12356730.189999999</v>
      </c>
      <c r="BY74" s="100">
        <v>-10216261.17</v>
      </c>
      <c r="BZ74" s="100">
        <v>-34191565.380000003</v>
      </c>
      <c r="CA74" s="100">
        <v>-12210579.48</v>
      </c>
      <c r="CB74" s="100">
        <v>-57080966.219999999</v>
      </c>
      <c r="CC74" s="100">
        <v>-16889506.780000001</v>
      </c>
      <c r="CD74" s="100">
        <v>-24000878.899999999</v>
      </c>
      <c r="CE74" s="100">
        <v>-19222389.829999998</v>
      </c>
      <c r="CF74" s="100">
        <v>-9348532.8599999994</v>
      </c>
      <c r="CG74" s="100">
        <v>-23794688.489999998</v>
      </c>
      <c r="CH74" s="100">
        <v>-27341652.48</v>
      </c>
      <c r="CI74" s="100">
        <v>-21316049.359999999</v>
      </c>
      <c r="CJ74" s="100">
        <v>-18191772.539999999</v>
      </c>
      <c r="CK74" s="100">
        <v>-17260456.18</v>
      </c>
      <c r="CL74" s="100">
        <v>-32804849.579999998</v>
      </c>
      <c r="CM74" s="100">
        <v>-5447893.8899999997</v>
      </c>
    </row>
    <row r="75" spans="1:91" ht="18" customHeight="1" x14ac:dyDescent="0.55000000000000004">
      <c r="A75" s="49">
        <v>4301020105.2550001</v>
      </c>
      <c r="B75" s="50">
        <v>4301020105.2650003</v>
      </c>
      <c r="C75" s="99" t="s">
        <v>398</v>
      </c>
      <c r="D75" s="100">
        <v>-33694567.280000001</v>
      </c>
      <c r="E75" s="100">
        <v>-4879649.6500000004</v>
      </c>
      <c r="F75" s="100">
        <v>-4870976.25</v>
      </c>
      <c r="G75" s="100">
        <v>-10896199.6</v>
      </c>
      <c r="H75" s="100">
        <v>-4744515.2699999996</v>
      </c>
      <c r="I75" s="100">
        <v>-5928559.1799999997</v>
      </c>
      <c r="J75" s="100">
        <v>-3756685.9</v>
      </c>
      <c r="K75" s="100">
        <v>-2087476.12</v>
      </c>
      <c r="L75" s="100">
        <v>-70392801.109999999</v>
      </c>
      <c r="M75" s="100">
        <v>-7893083.2999999998</v>
      </c>
      <c r="N75" s="100">
        <v>-4443246.3600000003</v>
      </c>
      <c r="O75" s="100">
        <v>-11213615.16</v>
      </c>
      <c r="P75" s="100">
        <v>-6718156.2699999996</v>
      </c>
      <c r="Q75" s="100">
        <v>-3504896.84</v>
      </c>
      <c r="R75" s="100">
        <v>-323560178.13</v>
      </c>
      <c r="S75" s="100">
        <v>-6677468.6399999997</v>
      </c>
      <c r="T75" s="100">
        <v>-8233467.7599999998</v>
      </c>
      <c r="U75" s="100">
        <v>-34586668.280000001</v>
      </c>
      <c r="V75" s="100">
        <v>-322773.92</v>
      </c>
      <c r="W75" s="100">
        <v>-5170039.4400000004</v>
      </c>
      <c r="X75" s="100">
        <v>-17290738.300000001</v>
      </c>
      <c r="Y75" s="100">
        <v>-3308324.25</v>
      </c>
      <c r="Z75" s="100">
        <v>-2606818.83</v>
      </c>
      <c r="AA75" s="100">
        <v>-4877015.26</v>
      </c>
      <c r="AB75" s="100">
        <v>-5993098.4000000004</v>
      </c>
      <c r="AC75" s="100">
        <v>-13600711.52</v>
      </c>
      <c r="AD75" s="100">
        <v>-6745798.6600000001</v>
      </c>
      <c r="AE75" s="100">
        <v>-10882480.630000001</v>
      </c>
      <c r="AF75" s="100">
        <v>-4608548.17</v>
      </c>
      <c r="AG75" s="100">
        <v>-3082599.77</v>
      </c>
      <c r="AH75" s="100">
        <v>-2804816.86</v>
      </c>
      <c r="AI75" s="100">
        <v>-3256422.2</v>
      </c>
      <c r="AJ75" s="100">
        <v>-15182558.460000001</v>
      </c>
      <c r="AK75" s="100">
        <v>-1101625.77</v>
      </c>
      <c r="AL75" s="100">
        <v>-1344327.08</v>
      </c>
      <c r="AM75" s="102">
        <v>-140586863.13999999</v>
      </c>
      <c r="AN75" s="102">
        <v>-3486050.99</v>
      </c>
      <c r="AO75" s="102">
        <v>-7369016.7800000003</v>
      </c>
      <c r="AP75" s="102">
        <v>-4300843.07</v>
      </c>
      <c r="AQ75" s="102">
        <v>-1577758.59</v>
      </c>
      <c r="AR75" s="102">
        <v>-3531994.34</v>
      </c>
      <c r="AS75" s="102">
        <v>-4413748.0999999996</v>
      </c>
      <c r="AT75" s="102">
        <v>-18818673.48</v>
      </c>
      <c r="AU75" s="102">
        <v>-5002719.74</v>
      </c>
      <c r="AV75" s="102">
        <v>-4558901.76</v>
      </c>
      <c r="AW75" s="102">
        <v>-4343553.24</v>
      </c>
      <c r="AX75" s="102">
        <v>-9635607.6600000001</v>
      </c>
      <c r="AY75" s="102">
        <v>-4983600.72</v>
      </c>
      <c r="AZ75" s="102">
        <v>-3942654.74</v>
      </c>
      <c r="BA75" s="100">
        <v>-101777148.48999999</v>
      </c>
      <c r="BB75" s="100">
        <v>-14263692.83</v>
      </c>
      <c r="BC75" s="100">
        <v>-4309860.2699999996</v>
      </c>
      <c r="BD75" s="100">
        <v>-3837569.71</v>
      </c>
      <c r="BE75" s="100">
        <v>-45443099.850000001</v>
      </c>
      <c r="BF75" s="100">
        <v>-1142363.1499999999</v>
      </c>
      <c r="BG75" s="101"/>
      <c r="BH75" s="100">
        <v>-1788657.59</v>
      </c>
      <c r="BI75" s="101"/>
      <c r="BJ75" s="100">
        <v>-190322737.5</v>
      </c>
      <c r="BK75" s="100">
        <v>-4478502.18</v>
      </c>
      <c r="BL75" s="100">
        <v>-3048250.37</v>
      </c>
      <c r="BM75" s="100">
        <v>-13461105.630000001</v>
      </c>
      <c r="BN75" s="100">
        <v>-13085322.890000001</v>
      </c>
      <c r="BO75" s="100">
        <v>-4986303.3499999996</v>
      </c>
      <c r="BP75" s="100">
        <v>-1358771.36</v>
      </c>
      <c r="BQ75" s="100">
        <v>-20961465.239999998</v>
      </c>
      <c r="BR75" s="100">
        <v>-3720048.59</v>
      </c>
      <c r="BS75" s="100">
        <v>-7826325.4800000004</v>
      </c>
      <c r="BT75" s="100">
        <v>-12653505.35</v>
      </c>
      <c r="BU75" s="100">
        <v>-3911261.75</v>
      </c>
      <c r="BV75" s="100">
        <v>-3561950.88</v>
      </c>
      <c r="BW75" s="100">
        <v>-7060722.5</v>
      </c>
      <c r="BX75" s="100">
        <v>-3021162.23</v>
      </c>
      <c r="BY75" s="100">
        <v>-3855644.76</v>
      </c>
      <c r="BZ75" s="100">
        <v>-37215673.82</v>
      </c>
      <c r="CA75" s="100">
        <v>-2624368.44</v>
      </c>
      <c r="CB75" s="100">
        <v>-88698136.450000003</v>
      </c>
      <c r="CC75" s="100">
        <v>-3563495.15</v>
      </c>
      <c r="CD75" s="100">
        <v>-4993224.2699999996</v>
      </c>
      <c r="CE75" s="100">
        <v>-4413165.24</v>
      </c>
      <c r="CF75" s="100">
        <v>-1670377.5</v>
      </c>
      <c r="CG75" s="100">
        <v>-6425855.5899999999</v>
      </c>
      <c r="CH75" s="100">
        <v>-8039286.1200000001</v>
      </c>
      <c r="CI75" s="100">
        <v>-9601410.1699999999</v>
      </c>
      <c r="CJ75" s="100">
        <v>-3974990.42</v>
      </c>
      <c r="CK75" s="100">
        <v>-4190172.09</v>
      </c>
      <c r="CL75" s="100">
        <v>-20613737.699999999</v>
      </c>
      <c r="CM75" s="100">
        <v>-784670.07</v>
      </c>
    </row>
    <row r="76" spans="1:91" ht="18" customHeight="1" x14ac:dyDescent="0.55000000000000004">
      <c r="B76" s="50">
        <v>4301020105.2659998</v>
      </c>
      <c r="C76" s="99" t="s">
        <v>399</v>
      </c>
      <c r="D76" s="100">
        <v>-4497613.57</v>
      </c>
      <c r="E76" s="100">
        <v>-2780972.46</v>
      </c>
      <c r="F76" s="100">
        <v>-2772512.9</v>
      </c>
      <c r="G76" s="100">
        <v>-3242688.78</v>
      </c>
      <c r="H76" s="100">
        <v>-3062594.99</v>
      </c>
      <c r="I76" s="100">
        <v>-1956626.24</v>
      </c>
      <c r="J76" s="100">
        <v>-2170582.56</v>
      </c>
      <c r="K76" s="100">
        <v>-1361749.48</v>
      </c>
      <c r="L76" s="100">
        <v>-7423543.6699999999</v>
      </c>
      <c r="M76" s="100">
        <v>-4687241.55</v>
      </c>
      <c r="N76" s="100">
        <v>-3395109.62</v>
      </c>
      <c r="O76" s="100">
        <v>-4768862.4400000004</v>
      </c>
      <c r="P76" s="100">
        <v>-3334729.16</v>
      </c>
      <c r="Q76" s="100">
        <v>-1928176.92</v>
      </c>
      <c r="R76" s="100">
        <v>-14315717.210000001</v>
      </c>
      <c r="S76" s="100">
        <v>-3949144.51</v>
      </c>
      <c r="T76" s="100">
        <v>-4196275.51</v>
      </c>
      <c r="U76" s="100">
        <v>-5822233.6299999999</v>
      </c>
      <c r="V76" s="100">
        <v>-921036.59</v>
      </c>
      <c r="W76" s="100">
        <v>-2969501.92</v>
      </c>
      <c r="X76" s="100">
        <v>-5804907.5</v>
      </c>
      <c r="Y76" s="100">
        <v>-2299542.4</v>
      </c>
      <c r="Z76" s="100">
        <v>-2069791.78</v>
      </c>
      <c r="AA76" s="100">
        <v>-2896465.5</v>
      </c>
      <c r="AB76" s="100">
        <v>-3000356.85</v>
      </c>
      <c r="AC76" s="100">
        <v>-5035078.4800000004</v>
      </c>
      <c r="AD76" s="100">
        <v>-2830580.2</v>
      </c>
      <c r="AE76" s="100">
        <v>-10882480.630000001</v>
      </c>
      <c r="AF76" s="100">
        <v>-2052216.18</v>
      </c>
      <c r="AG76" s="100">
        <v>-2364435.36</v>
      </c>
      <c r="AH76" s="100">
        <v>-1719934.86</v>
      </c>
      <c r="AI76" s="100">
        <v>-1660299.48</v>
      </c>
      <c r="AJ76" s="100">
        <v>-4670509.0199999996</v>
      </c>
      <c r="AK76" s="100">
        <v>-1084590.31</v>
      </c>
      <c r="AL76" s="100">
        <v>-1465457.12</v>
      </c>
      <c r="AM76" s="102">
        <v>-7022788.5499999998</v>
      </c>
      <c r="AN76" s="102">
        <v>-1806492.66</v>
      </c>
      <c r="AO76" s="102">
        <v>-3857451.34</v>
      </c>
      <c r="AP76" s="102">
        <v>-1925725.12</v>
      </c>
      <c r="AQ76" s="102">
        <v>-1420969.51</v>
      </c>
      <c r="AR76" s="102">
        <v>-1986024.62</v>
      </c>
      <c r="AS76" s="102">
        <v>-1984800.61</v>
      </c>
      <c r="AT76" s="102">
        <v>-6650776.1699999999</v>
      </c>
      <c r="AU76" s="102">
        <v>-2577695.0499999998</v>
      </c>
      <c r="AV76" s="102">
        <v>-1661132.69</v>
      </c>
      <c r="AW76" s="102">
        <v>-1904232.77</v>
      </c>
      <c r="AX76" s="102">
        <v>-3530633.99</v>
      </c>
      <c r="AY76" s="102">
        <v>-2104945.52</v>
      </c>
      <c r="AZ76" s="102">
        <v>-1527461.67</v>
      </c>
      <c r="BA76" s="100">
        <v>-10624152.08</v>
      </c>
      <c r="BB76" s="100">
        <v>-4714566.58</v>
      </c>
      <c r="BC76" s="100">
        <v>-3047253.32</v>
      </c>
      <c r="BD76" s="100">
        <v>-1910630.67</v>
      </c>
      <c r="BE76" s="100">
        <v>-4519535.13</v>
      </c>
      <c r="BF76" s="100">
        <v>-1774316.75</v>
      </c>
      <c r="BG76" s="100">
        <v>-822055.11</v>
      </c>
      <c r="BH76" s="100">
        <v>-1323746.01</v>
      </c>
      <c r="BI76" s="100">
        <v>-1450989.24</v>
      </c>
      <c r="BJ76" s="100">
        <v>-9754956.3599999994</v>
      </c>
      <c r="BK76" s="100">
        <v>-2476993.7200000002</v>
      </c>
      <c r="BL76" s="100">
        <v>-2084183.58</v>
      </c>
      <c r="BM76" s="100">
        <v>-5252655.2</v>
      </c>
      <c r="BN76" s="100">
        <v>-4016709.49</v>
      </c>
      <c r="BO76" s="100">
        <v>-3389086.6</v>
      </c>
      <c r="BP76" s="100">
        <v>-1602967.66</v>
      </c>
      <c r="BQ76" s="100">
        <v>-4599331.3499999996</v>
      </c>
      <c r="BR76" s="100">
        <v>-2248321.33</v>
      </c>
      <c r="BS76" s="100">
        <v>-3270789</v>
      </c>
      <c r="BT76" s="100">
        <v>-4191522.98</v>
      </c>
      <c r="BU76" s="100">
        <v>-2142553.21</v>
      </c>
      <c r="BV76" s="100">
        <v>-1897194.3</v>
      </c>
      <c r="BW76" s="100">
        <v>-2947806.23</v>
      </c>
      <c r="BX76" s="100">
        <v>-2289722.9500000002</v>
      </c>
      <c r="BY76" s="100">
        <v>-1893496.76</v>
      </c>
      <c r="BZ76" s="100">
        <v>-6325674.75</v>
      </c>
      <c r="CA76" s="100">
        <v>-2261914.96</v>
      </c>
      <c r="CB76" s="100">
        <v>-10466486.9</v>
      </c>
      <c r="CC76" s="100">
        <v>-3563495.15</v>
      </c>
      <c r="CD76" s="100">
        <v>-4405393.72</v>
      </c>
      <c r="CE76" s="100">
        <v>-3522384.8</v>
      </c>
      <c r="CF76" s="100">
        <v>-1712901.04</v>
      </c>
      <c r="CG76" s="100">
        <v>-4368517.87</v>
      </c>
      <c r="CH76" s="100">
        <v>-5017484.0999999996</v>
      </c>
      <c r="CI76" s="100">
        <v>-3914067.68</v>
      </c>
      <c r="CJ76" s="100">
        <v>-3340203.8</v>
      </c>
      <c r="CK76" s="100">
        <v>-3168479.12</v>
      </c>
      <c r="CL76" s="100">
        <v>-6021256.1399999997</v>
      </c>
      <c r="CM76" s="100">
        <v>-999888.29</v>
      </c>
    </row>
    <row r="77" spans="1:91" ht="18" customHeight="1" x14ac:dyDescent="0.55000000000000004">
      <c r="A77" s="49">
        <v>4301020105.257</v>
      </c>
      <c r="B77" s="50">
        <v>4301020106.3030005</v>
      </c>
      <c r="C77" s="116" t="s">
        <v>400</v>
      </c>
      <c r="D77" s="117">
        <v>2882400.74</v>
      </c>
      <c r="E77" s="118"/>
      <c r="F77" s="118"/>
      <c r="G77" s="118"/>
      <c r="H77" s="118"/>
      <c r="I77" s="118"/>
      <c r="J77" s="118"/>
      <c r="K77" s="118"/>
      <c r="L77" s="117">
        <v>14008461.050000001</v>
      </c>
      <c r="M77" s="117">
        <v>261248</v>
      </c>
      <c r="N77" s="118"/>
      <c r="O77" s="117">
        <v>423793.66</v>
      </c>
      <c r="P77" s="117">
        <v>119813.16</v>
      </c>
      <c r="Q77" s="117">
        <v>78800</v>
      </c>
      <c r="R77" s="117">
        <v>12744218.84</v>
      </c>
      <c r="S77" s="118"/>
      <c r="T77" s="117">
        <v>142181.32999999999</v>
      </c>
      <c r="U77" s="117">
        <v>3970815.86</v>
      </c>
      <c r="V77" s="118"/>
      <c r="W77" s="117">
        <v>5440</v>
      </c>
      <c r="X77" s="117">
        <v>142176.32000000001</v>
      </c>
      <c r="Y77" s="117">
        <v>14325.84</v>
      </c>
      <c r="Z77" s="117">
        <v>150279.22</v>
      </c>
      <c r="AA77" s="117">
        <v>106303</v>
      </c>
      <c r="AB77" s="117">
        <v>155936.72</v>
      </c>
      <c r="AC77" s="117">
        <v>348135.57</v>
      </c>
      <c r="AD77" s="117">
        <v>87341.46</v>
      </c>
      <c r="AE77" s="117">
        <v>682241.49</v>
      </c>
      <c r="AF77" s="117">
        <v>24604.34</v>
      </c>
      <c r="AG77" s="118"/>
      <c r="AH77" s="117">
        <v>35083.33</v>
      </c>
      <c r="AI77" s="117">
        <v>6958.9</v>
      </c>
      <c r="AJ77" s="117">
        <v>410112.74</v>
      </c>
      <c r="AK77" s="117">
        <v>8508.59</v>
      </c>
      <c r="AL77" s="117">
        <v>91073.32</v>
      </c>
      <c r="AM77" s="119">
        <v>34438928.57</v>
      </c>
      <c r="AN77" s="119">
        <v>17141.8</v>
      </c>
      <c r="AO77" s="118"/>
      <c r="AP77" s="119">
        <v>125201.65</v>
      </c>
      <c r="AQ77" s="118"/>
      <c r="AR77" s="119">
        <v>37641.449999999997</v>
      </c>
      <c r="AS77" s="118"/>
      <c r="AT77" s="118"/>
      <c r="AU77" s="119">
        <v>18653.63</v>
      </c>
      <c r="AV77" s="118"/>
      <c r="AW77" s="119">
        <v>5668.25</v>
      </c>
      <c r="AX77" s="118"/>
      <c r="AY77" s="119">
        <v>10760.55</v>
      </c>
      <c r="AZ77" s="119">
        <v>2550.08</v>
      </c>
      <c r="BA77" s="117">
        <v>10085455.359999999</v>
      </c>
      <c r="BB77" s="117">
        <v>50.28</v>
      </c>
      <c r="BC77" s="118"/>
      <c r="BD77" s="117">
        <v>264012.78999999998</v>
      </c>
      <c r="BE77" s="117">
        <v>749361.49</v>
      </c>
      <c r="BF77" s="118"/>
      <c r="BG77" s="118"/>
      <c r="BH77" s="118"/>
      <c r="BI77" s="118"/>
      <c r="BJ77" s="117">
        <v>34213648.939999998</v>
      </c>
      <c r="BK77" s="118"/>
      <c r="BL77" s="117">
        <v>131092.12</v>
      </c>
      <c r="BM77" s="118"/>
      <c r="BN77" s="118"/>
      <c r="BO77" s="117">
        <v>127723.67</v>
      </c>
      <c r="BP77" s="118"/>
      <c r="BQ77" s="118"/>
      <c r="BR77" s="117">
        <v>172028.59</v>
      </c>
      <c r="BS77" s="117">
        <v>55491.32</v>
      </c>
      <c r="BT77" s="118"/>
      <c r="BU77" s="118"/>
      <c r="BV77" s="118"/>
      <c r="BW77" s="118"/>
      <c r="BX77" s="117">
        <v>6983.5</v>
      </c>
      <c r="BY77" s="118"/>
      <c r="BZ77" s="117">
        <v>905965.44</v>
      </c>
      <c r="CA77" s="117">
        <v>42708.68</v>
      </c>
      <c r="CB77" s="117">
        <v>66566082.25</v>
      </c>
      <c r="CC77" s="118"/>
      <c r="CD77" s="117">
        <v>26178.65</v>
      </c>
      <c r="CE77" s="118"/>
      <c r="CF77" s="117">
        <v>31571.91</v>
      </c>
      <c r="CG77" s="117">
        <v>2684.15</v>
      </c>
      <c r="CH77" s="117">
        <v>26615.05</v>
      </c>
      <c r="CI77" s="118"/>
      <c r="CJ77" s="117">
        <v>5120.9399999999996</v>
      </c>
      <c r="CK77" s="117">
        <v>86555.79</v>
      </c>
      <c r="CL77" s="118"/>
      <c r="CM77" s="117">
        <v>3590.98</v>
      </c>
    </row>
    <row r="78" spans="1:91" ht="18" customHeight="1" x14ac:dyDescent="0.55000000000000004">
      <c r="A78" s="49">
        <v>4301020105.2580004</v>
      </c>
      <c r="B78" s="50">
        <v>4301020106.3050003</v>
      </c>
      <c r="C78" s="116" t="s">
        <v>401</v>
      </c>
      <c r="D78" s="117">
        <v>8808035.8499999996</v>
      </c>
      <c r="E78" s="117">
        <v>1037442.66</v>
      </c>
      <c r="F78" s="117">
        <v>1044009</v>
      </c>
      <c r="G78" s="117">
        <v>1583642.2</v>
      </c>
      <c r="H78" s="117">
        <v>1097191.3899999999</v>
      </c>
      <c r="I78" s="117">
        <v>1077457</v>
      </c>
      <c r="J78" s="117">
        <v>1005360.5</v>
      </c>
      <c r="K78" s="117">
        <v>430920</v>
      </c>
      <c r="L78" s="117">
        <v>15786476.1</v>
      </c>
      <c r="M78" s="117">
        <v>2149442</v>
      </c>
      <c r="N78" s="117">
        <v>1223018</v>
      </c>
      <c r="O78" s="117">
        <v>2128556.2000000002</v>
      </c>
      <c r="P78" s="117">
        <v>1066235</v>
      </c>
      <c r="Q78" s="117">
        <v>902729</v>
      </c>
      <c r="R78" s="117">
        <v>71204615.969999999</v>
      </c>
      <c r="S78" s="117">
        <v>2520475</v>
      </c>
      <c r="T78" s="117">
        <v>957435.31</v>
      </c>
      <c r="U78" s="117">
        <v>7177248</v>
      </c>
      <c r="V78" s="117">
        <v>783709</v>
      </c>
      <c r="W78" s="117">
        <v>739947.5</v>
      </c>
      <c r="X78" s="117">
        <v>4209894.75</v>
      </c>
      <c r="Y78" s="117">
        <v>685932.5</v>
      </c>
      <c r="Z78" s="117">
        <v>853078</v>
      </c>
      <c r="AA78" s="117">
        <v>760394</v>
      </c>
      <c r="AB78" s="117">
        <v>1048802</v>
      </c>
      <c r="AC78" s="117">
        <v>2093457.25</v>
      </c>
      <c r="AD78" s="117">
        <v>1226426.8</v>
      </c>
      <c r="AE78" s="117">
        <v>2230797.5099999998</v>
      </c>
      <c r="AF78" s="117">
        <v>473105</v>
      </c>
      <c r="AG78" s="117">
        <v>624972</v>
      </c>
      <c r="AH78" s="117">
        <v>294939</v>
      </c>
      <c r="AI78" s="117">
        <v>585043</v>
      </c>
      <c r="AJ78" s="117">
        <v>3134463.5</v>
      </c>
      <c r="AK78" s="117">
        <v>412252</v>
      </c>
      <c r="AL78" s="117">
        <v>768344.1</v>
      </c>
      <c r="AM78" s="119">
        <v>27675834.510000002</v>
      </c>
      <c r="AN78" s="119">
        <v>585614</v>
      </c>
      <c r="AO78" s="119">
        <v>1291484</v>
      </c>
      <c r="AP78" s="119">
        <v>652762</v>
      </c>
      <c r="AQ78" s="119">
        <v>409021.75</v>
      </c>
      <c r="AR78" s="119">
        <v>819518.5</v>
      </c>
      <c r="AS78" s="119">
        <v>675623</v>
      </c>
      <c r="AT78" s="119">
        <v>3143491</v>
      </c>
      <c r="AU78" s="119">
        <v>1012226</v>
      </c>
      <c r="AV78" s="119">
        <v>573879</v>
      </c>
      <c r="AW78" s="119">
        <v>523625</v>
      </c>
      <c r="AX78" s="119">
        <v>2102503</v>
      </c>
      <c r="AY78" s="119">
        <v>957123</v>
      </c>
      <c r="AZ78" s="119">
        <v>571849</v>
      </c>
      <c r="BA78" s="117">
        <v>41726241.600000001</v>
      </c>
      <c r="BB78" s="117">
        <v>2081902</v>
      </c>
      <c r="BC78" s="117">
        <v>894197.5</v>
      </c>
      <c r="BD78" s="117">
        <v>582102</v>
      </c>
      <c r="BE78" s="117">
        <v>5494234</v>
      </c>
      <c r="BF78" s="117">
        <v>553047</v>
      </c>
      <c r="BG78" s="117">
        <v>305515.58</v>
      </c>
      <c r="BH78" s="117">
        <v>358444.75</v>
      </c>
      <c r="BI78" s="117">
        <v>620513</v>
      </c>
      <c r="BJ78" s="117">
        <v>58684465.25</v>
      </c>
      <c r="BK78" s="117">
        <v>908098.29</v>
      </c>
      <c r="BL78" s="117">
        <v>709883.5</v>
      </c>
      <c r="BM78" s="117">
        <v>2138378</v>
      </c>
      <c r="BN78" s="117">
        <v>2810192.26</v>
      </c>
      <c r="BO78" s="117">
        <v>1189043</v>
      </c>
      <c r="BP78" s="117">
        <v>317218.40000000002</v>
      </c>
      <c r="BQ78" s="117">
        <v>3783100.49</v>
      </c>
      <c r="BR78" s="117">
        <v>979830.75</v>
      </c>
      <c r="BS78" s="117">
        <v>3581850.2</v>
      </c>
      <c r="BT78" s="117">
        <v>1670631</v>
      </c>
      <c r="BU78" s="117">
        <v>562842</v>
      </c>
      <c r="BV78" s="117">
        <v>637543</v>
      </c>
      <c r="BW78" s="117">
        <v>1225553.21</v>
      </c>
      <c r="BX78" s="117">
        <v>824113</v>
      </c>
      <c r="BY78" s="117">
        <v>915350</v>
      </c>
      <c r="BZ78" s="117">
        <v>5665827.6399999997</v>
      </c>
      <c r="CA78" s="117">
        <v>633844.1</v>
      </c>
      <c r="CB78" s="117">
        <v>18604555</v>
      </c>
      <c r="CC78" s="117">
        <v>993581.15</v>
      </c>
      <c r="CD78" s="117">
        <v>862080</v>
      </c>
      <c r="CE78" s="117">
        <v>770990.66</v>
      </c>
      <c r="CF78" s="117">
        <v>530018.25</v>
      </c>
      <c r="CG78" s="117">
        <v>1633197</v>
      </c>
      <c r="CH78" s="117">
        <v>488372.78</v>
      </c>
      <c r="CI78" s="117">
        <v>1106765.75</v>
      </c>
      <c r="CJ78" s="117">
        <v>654313</v>
      </c>
      <c r="CK78" s="117">
        <v>728593</v>
      </c>
      <c r="CL78" s="117">
        <v>2291991.73</v>
      </c>
      <c r="CM78" s="117">
        <v>128651.43</v>
      </c>
    </row>
    <row r="79" spans="1:91" ht="18" customHeight="1" x14ac:dyDescent="0.55000000000000004">
      <c r="B79" s="50">
        <v>4301020106.3059998</v>
      </c>
      <c r="C79" s="116" t="s">
        <v>402</v>
      </c>
      <c r="D79" s="117">
        <v>10043149.75</v>
      </c>
      <c r="E79" s="117">
        <v>326001.06</v>
      </c>
      <c r="F79" s="117">
        <v>524046</v>
      </c>
      <c r="G79" s="117">
        <v>1254968.75</v>
      </c>
      <c r="H79" s="117">
        <v>376816.5</v>
      </c>
      <c r="I79" s="117">
        <v>510504</v>
      </c>
      <c r="J79" s="117">
        <v>162470</v>
      </c>
      <c r="K79" s="117">
        <v>211833</v>
      </c>
      <c r="L79" s="117">
        <v>10885441.75</v>
      </c>
      <c r="M79" s="117">
        <v>877431</v>
      </c>
      <c r="N79" s="117">
        <v>571705</v>
      </c>
      <c r="O79" s="117">
        <v>1061790</v>
      </c>
      <c r="P79" s="117">
        <v>543020</v>
      </c>
      <c r="Q79" s="117">
        <v>233888</v>
      </c>
      <c r="R79" s="117">
        <v>37082808.229999997</v>
      </c>
      <c r="S79" s="117">
        <v>1037140</v>
      </c>
      <c r="T79" s="117">
        <v>453175.76</v>
      </c>
      <c r="U79" s="117">
        <v>6486861</v>
      </c>
      <c r="V79" s="117">
        <v>21824</v>
      </c>
      <c r="W79" s="117">
        <v>300782.5</v>
      </c>
      <c r="X79" s="117">
        <v>1748284.41</v>
      </c>
      <c r="Y79" s="117">
        <v>103166.25</v>
      </c>
      <c r="Z79" s="117">
        <v>203530</v>
      </c>
      <c r="AA79" s="117">
        <v>360483</v>
      </c>
      <c r="AB79" s="117">
        <v>789806</v>
      </c>
      <c r="AC79" s="117">
        <v>1423467.75</v>
      </c>
      <c r="AD79" s="117">
        <v>617799.35</v>
      </c>
      <c r="AE79" s="117">
        <v>1289179.5</v>
      </c>
      <c r="AF79" s="117">
        <v>164838</v>
      </c>
      <c r="AG79" s="117">
        <v>214920</v>
      </c>
      <c r="AH79" s="117">
        <v>112424</v>
      </c>
      <c r="AI79" s="117">
        <v>285590</v>
      </c>
      <c r="AJ79" s="117">
        <v>1829195.18</v>
      </c>
      <c r="AK79" s="117">
        <v>111623</v>
      </c>
      <c r="AL79" s="117">
        <v>180769</v>
      </c>
      <c r="AM79" s="119">
        <v>20545992.379999999</v>
      </c>
      <c r="AN79" s="119">
        <v>187909</v>
      </c>
      <c r="AO79" s="119">
        <v>391920</v>
      </c>
      <c r="AP79" s="119">
        <v>295142</v>
      </c>
      <c r="AQ79" s="119">
        <v>160142.5</v>
      </c>
      <c r="AR79" s="119">
        <v>210901</v>
      </c>
      <c r="AS79" s="119">
        <v>276428</v>
      </c>
      <c r="AT79" s="119">
        <v>1271662</v>
      </c>
      <c r="AU79" s="119">
        <v>298403</v>
      </c>
      <c r="AV79" s="119">
        <v>318258</v>
      </c>
      <c r="AW79" s="119">
        <v>234883.69</v>
      </c>
      <c r="AX79" s="119">
        <v>571713</v>
      </c>
      <c r="AY79" s="119">
        <v>323197</v>
      </c>
      <c r="AZ79" s="119">
        <v>176944</v>
      </c>
      <c r="BA79" s="117">
        <v>13974745</v>
      </c>
      <c r="BB79" s="117">
        <v>1624061.8</v>
      </c>
      <c r="BC79" s="117">
        <v>318520.75</v>
      </c>
      <c r="BD79" s="117">
        <v>200326.5</v>
      </c>
      <c r="BE79" s="117">
        <v>8017154.5</v>
      </c>
      <c r="BF79" s="117">
        <v>307935.5</v>
      </c>
      <c r="BG79" s="117">
        <v>101499.62</v>
      </c>
      <c r="BH79" s="117">
        <v>146807.25</v>
      </c>
      <c r="BI79" s="117">
        <v>219846.5</v>
      </c>
      <c r="BJ79" s="117">
        <v>54218459.25</v>
      </c>
      <c r="BK79" s="117">
        <v>332207.59999999998</v>
      </c>
      <c r="BL79" s="117">
        <v>170514.5</v>
      </c>
      <c r="BM79" s="117">
        <v>1297580</v>
      </c>
      <c r="BN79" s="117">
        <v>1579663</v>
      </c>
      <c r="BO79" s="117">
        <v>360655</v>
      </c>
      <c r="BP79" s="117">
        <v>51733</v>
      </c>
      <c r="BQ79" s="117">
        <v>2566445.83</v>
      </c>
      <c r="BR79" s="117">
        <v>212405.25</v>
      </c>
      <c r="BS79" s="117">
        <v>405349.11</v>
      </c>
      <c r="BT79" s="117">
        <v>749810</v>
      </c>
      <c r="BU79" s="117">
        <v>229657</v>
      </c>
      <c r="BV79" s="117">
        <v>280997</v>
      </c>
      <c r="BW79" s="117">
        <v>400130.65</v>
      </c>
      <c r="BX79" s="117">
        <v>187501</v>
      </c>
      <c r="BY79" s="117">
        <v>196448</v>
      </c>
      <c r="BZ79" s="117">
        <v>5036526.18</v>
      </c>
      <c r="CA79" s="117">
        <v>354439.55</v>
      </c>
      <c r="CB79" s="117">
        <v>15372074</v>
      </c>
      <c r="CC79" s="117">
        <v>152298.10999999999</v>
      </c>
      <c r="CD79" s="117">
        <v>107856</v>
      </c>
      <c r="CE79" s="117">
        <v>204913.75</v>
      </c>
      <c r="CF79" s="117">
        <v>99593</v>
      </c>
      <c r="CG79" s="117">
        <v>273905.75</v>
      </c>
      <c r="CH79" s="117">
        <v>126593.46</v>
      </c>
      <c r="CI79" s="117">
        <v>578233.85</v>
      </c>
      <c r="CJ79" s="117">
        <v>203947</v>
      </c>
      <c r="CK79" s="117">
        <v>141006.75</v>
      </c>
      <c r="CL79" s="117">
        <v>1546698</v>
      </c>
      <c r="CM79" s="117">
        <v>21817.17</v>
      </c>
    </row>
    <row r="80" spans="1:91" ht="18" customHeight="1" x14ac:dyDescent="0.55000000000000004">
      <c r="B80" s="50">
        <v>4301020106.3070002</v>
      </c>
      <c r="C80" s="116" t="s">
        <v>403</v>
      </c>
      <c r="D80" s="118"/>
      <c r="E80" s="117">
        <v>13770.8</v>
      </c>
      <c r="F80" s="118"/>
      <c r="G80" s="118"/>
      <c r="H80" s="117">
        <v>1319</v>
      </c>
      <c r="I80" s="118"/>
      <c r="J80" s="117">
        <v>23847.5</v>
      </c>
      <c r="K80" s="118"/>
      <c r="L80" s="117">
        <v>1029</v>
      </c>
      <c r="M80" s="118"/>
      <c r="N80" s="118"/>
      <c r="O80" s="117">
        <v>56994</v>
      </c>
      <c r="P80" s="118"/>
      <c r="Q80" s="118"/>
      <c r="R80" s="117">
        <v>2620108</v>
      </c>
      <c r="S80" s="118"/>
      <c r="T80" s="118"/>
      <c r="U80" s="118"/>
      <c r="V80" s="118"/>
      <c r="W80" s="118"/>
      <c r="X80" s="118"/>
      <c r="Y80" s="118"/>
      <c r="Z80" s="117">
        <v>2196</v>
      </c>
      <c r="AA80" s="117">
        <v>8090</v>
      </c>
      <c r="AB80" s="118"/>
      <c r="AC80" s="118"/>
      <c r="AD80" s="118"/>
      <c r="AE80" s="118"/>
      <c r="AF80" s="118"/>
      <c r="AG80" s="118"/>
      <c r="AH80" s="118"/>
      <c r="AI80" s="118"/>
      <c r="AJ80" s="117">
        <v>29298.5</v>
      </c>
      <c r="AK80" s="118"/>
      <c r="AL80" s="117">
        <v>11458.5</v>
      </c>
      <c r="AM80" s="119">
        <v>105369</v>
      </c>
      <c r="AN80" s="119">
        <v>1788</v>
      </c>
      <c r="AO80" s="118"/>
      <c r="AP80" s="118"/>
      <c r="AQ80" s="118"/>
      <c r="AR80" s="119">
        <v>2482</v>
      </c>
      <c r="AS80" s="118"/>
      <c r="AT80" s="118"/>
      <c r="AU80" s="119">
        <v>955</v>
      </c>
      <c r="AV80" s="118"/>
      <c r="AW80" s="118"/>
      <c r="AX80" s="119">
        <v>7900</v>
      </c>
      <c r="AY80" s="118"/>
      <c r="AZ80" s="118"/>
      <c r="BA80" s="117">
        <v>432930.1</v>
      </c>
      <c r="BB80" s="118"/>
      <c r="BC80" s="118"/>
      <c r="BD80" s="118"/>
      <c r="BE80" s="117">
        <v>82743</v>
      </c>
      <c r="BF80" s="117">
        <v>6435</v>
      </c>
      <c r="BG80" s="118"/>
      <c r="BH80" s="118"/>
      <c r="BI80" s="118"/>
      <c r="BJ80" s="117">
        <v>1796750</v>
      </c>
      <c r="BK80" s="118"/>
      <c r="BL80" s="117">
        <v>13951.5</v>
      </c>
      <c r="BM80" s="118"/>
      <c r="BN80" s="117">
        <v>44986.8</v>
      </c>
      <c r="BO80" s="117">
        <v>68595</v>
      </c>
      <c r="BP80" s="118"/>
      <c r="BQ80" s="117">
        <v>11562.5</v>
      </c>
      <c r="BR80" s="118"/>
      <c r="BS80" s="117">
        <v>70025</v>
      </c>
      <c r="BT80" s="118"/>
      <c r="BU80" s="118"/>
      <c r="BV80" s="118"/>
      <c r="BW80" s="117">
        <v>12739</v>
      </c>
      <c r="BX80" s="118"/>
      <c r="BY80" s="117">
        <v>710</v>
      </c>
      <c r="BZ80" s="117">
        <v>338627.75</v>
      </c>
      <c r="CA80" s="117">
        <v>47629</v>
      </c>
      <c r="CB80" s="117">
        <v>153634</v>
      </c>
      <c r="CC80" s="118"/>
      <c r="CD80" s="118"/>
      <c r="CE80" s="118"/>
      <c r="CF80" s="118"/>
      <c r="CG80" s="118"/>
      <c r="CH80" s="117">
        <v>527654.02</v>
      </c>
      <c r="CI80" s="118"/>
      <c r="CJ80" s="118"/>
      <c r="CK80" s="118"/>
      <c r="CL80" s="117">
        <v>994</v>
      </c>
      <c r="CM80" s="117">
        <v>267030.89</v>
      </c>
    </row>
    <row r="81" spans="1:92" s="120" customFormat="1" ht="18" customHeight="1" x14ac:dyDescent="0.55000000000000004">
      <c r="B81" s="50">
        <v>4301020106.3079996</v>
      </c>
      <c r="C81" s="116" t="s">
        <v>404</v>
      </c>
      <c r="D81" s="117">
        <v>247011.75</v>
      </c>
      <c r="E81" s="117">
        <v>53218.5</v>
      </c>
      <c r="F81" s="117">
        <v>36216</v>
      </c>
      <c r="G81" s="117">
        <v>50414.5</v>
      </c>
      <c r="H81" s="117">
        <v>31808</v>
      </c>
      <c r="I81" s="117">
        <v>4455</v>
      </c>
      <c r="J81" s="118"/>
      <c r="K81" s="118"/>
      <c r="L81" s="117">
        <v>1027788.75</v>
      </c>
      <c r="M81" s="118"/>
      <c r="N81" s="117">
        <v>35124</v>
      </c>
      <c r="O81" s="117">
        <v>231959</v>
      </c>
      <c r="P81" s="117">
        <v>74611</v>
      </c>
      <c r="Q81" s="118"/>
      <c r="R81" s="117">
        <v>21708774</v>
      </c>
      <c r="S81" s="117">
        <v>65968</v>
      </c>
      <c r="T81" s="117">
        <v>37982.85</v>
      </c>
      <c r="U81" s="117">
        <v>1997797</v>
      </c>
      <c r="V81" s="118"/>
      <c r="W81" s="118"/>
      <c r="X81" s="117">
        <v>167660</v>
      </c>
      <c r="Y81" s="117">
        <v>71361.509999999995</v>
      </c>
      <c r="Z81" s="118"/>
      <c r="AA81" s="117">
        <v>26286</v>
      </c>
      <c r="AB81" s="117">
        <v>87611</v>
      </c>
      <c r="AC81" s="117">
        <v>149283.5</v>
      </c>
      <c r="AD81" s="117">
        <v>184665</v>
      </c>
      <c r="AE81" s="117">
        <v>165290.5</v>
      </c>
      <c r="AF81" s="118"/>
      <c r="AG81" s="118"/>
      <c r="AH81" s="118"/>
      <c r="AI81" s="118"/>
      <c r="AJ81" s="117">
        <v>124224</v>
      </c>
      <c r="AK81" s="118"/>
      <c r="AL81" s="117">
        <v>48772</v>
      </c>
      <c r="AM81" s="119">
        <v>1523917</v>
      </c>
      <c r="AN81" s="119">
        <v>42306</v>
      </c>
      <c r="AO81" s="118"/>
      <c r="AP81" s="119">
        <v>114326</v>
      </c>
      <c r="AQ81" s="119">
        <v>11150</v>
      </c>
      <c r="AR81" s="119">
        <v>1924</v>
      </c>
      <c r="AS81" s="119">
        <v>32803</v>
      </c>
      <c r="AT81" s="119">
        <v>217205</v>
      </c>
      <c r="AU81" s="119">
        <v>110169</v>
      </c>
      <c r="AV81" s="119">
        <v>15124</v>
      </c>
      <c r="AW81" s="118"/>
      <c r="AX81" s="119">
        <v>61723</v>
      </c>
      <c r="AY81" s="119">
        <v>0</v>
      </c>
      <c r="AZ81" s="118"/>
      <c r="BA81" s="117">
        <v>3031566.21</v>
      </c>
      <c r="BB81" s="117">
        <v>48649.5</v>
      </c>
      <c r="BC81" s="117">
        <v>1081</v>
      </c>
      <c r="BD81" s="118"/>
      <c r="BE81" s="117">
        <v>1858805.25</v>
      </c>
      <c r="BF81" s="118"/>
      <c r="BG81" s="118"/>
      <c r="BH81" s="117">
        <v>15882</v>
      </c>
      <c r="BI81" s="117">
        <v>15336</v>
      </c>
      <c r="BJ81" s="117">
        <v>4874381</v>
      </c>
      <c r="BK81" s="117">
        <v>8490</v>
      </c>
      <c r="BL81" s="117">
        <v>53979.75</v>
      </c>
      <c r="BM81" s="117">
        <v>140601</v>
      </c>
      <c r="BN81" s="117">
        <v>37592</v>
      </c>
      <c r="BO81" s="117">
        <v>88344</v>
      </c>
      <c r="BP81" s="117">
        <v>43468</v>
      </c>
      <c r="BQ81" s="117">
        <v>111085</v>
      </c>
      <c r="BR81" s="117">
        <v>156264.75</v>
      </c>
      <c r="BS81" s="117">
        <v>9945</v>
      </c>
      <c r="BT81" s="117">
        <v>76519</v>
      </c>
      <c r="BU81" s="117">
        <v>74699</v>
      </c>
      <c r="BV81" s="117">
        <v>6775</v>
      </c>
      <c r="BW81" s="117">
        <v>167419</v>
      </c>
      <c r="BX81" s="118"/>
      <c r="BY81" s="117">
        <v>95165</v>
      </c>
      <c r="BZ81" s="117">
        <v>401579.75</v>
      </c>
      <c r="CA81" s="117">
        <v>41701</v>
      </c>
      <c r="CB81" s="117">
        <v>3666291</v>
      </c>
      <c r="CC81" s="117">
        <v>84572</v>
      </c>
      <c r="CD81" s="118"/>
      <c r="CE81" s="118"/>
      <c r="CF81" s="117">
        <v>36258</v>
      </c>
      <c r="CG81" s="117">
        <v>7441.5</v>
      </c>
      <c r="CH81" s="118"/>
      <c r="CI81" s="117">
        <v>105125</v>
      </c>
      <c r="CJ81" s="118"/>
      <c r="CK81" s="118"/>
      <c r="CL81" s="117">
        <v>20320</v>
      </c>
      <c r="CM81" s="117">
        <v>69695.47</v>
      </c>
      <c r="CN81" s="121"/>
    </row>
    <row r="82" spans="1:92" s="120" customFormat="1" ht="18" customHeight="1" x14ac:dyDescent="0.55000000000000004">
      <c r="B82" s="50">
        <v>4301020106.3109999</v>
      </c>
      <c r="C82" s="116" t="s">
        <v>405</v>
      </c>
      <c r="D82" s="117">
        <v>1104331.19</v>
      </c>
      <c r="E82" s="117">
        <v>121835.92</v>
      </c>
      <c r="F82" s="117">
        <v>324915.51</v>
      </c>
      <c r="G82" s="117">
        <v>179729</v>
      </c>
      <c r="H82" s="117">
        <v>151852</v>
      </c>
      <c r="I82" s="117">
        <v>133622</v>
      </c>
      <c r="J82" s="117">
        <v>209908.73</v>
      </c>
      <c r="K82" s="117">
        <v>44335</v>
      </c>
      <c r="L82" s="117">
        <v>1725246.9</v>
      </c>
      <c r="M82" s="117">
        <v>234524.28</v>
      </c>
      <c r="N82" s="117">
        <v>138056.79999999999</v>
      </c>
      <c r="O82" s="117">
        <v>249275.2</v>
      </c>
      <c r="P82" s="117">
        <v>235300</v>
      </c>
      <c r="Q82" s="117">
        <v>82373</v>
      </c>
      <c r="R82" s="117">
        <v>8246035.4800000004</v>
      </c>
      <c r="S82" s="117">
        <v>392506.85</v>
      </c>
      <c r="T82" s="117">
        <v>13030</v>
      </c>
      <c r="U82" s="117">
        <v>877592.38</v>
      </c>
      <c r="V82" s="117">
        <v>22235</v>
      </c>
      <c r="W82" s="117">
        <v>147985</v>
      </c>
      <c r="X82" s="117">
        <v>507438.01</v>
      </c>
      <c r="Y82" s="117">
        <v>143081.25</v>
      </c>
      <c r="Z82" s="117">
        <v>73639</v>
      </c>
      <c r="AA82" s="117">
        <v>183589</v>
      </c>
      <c r="AB82" s="117">
        <v>112108</v>
      </c>
      <c r="AC82" s="117">
        <v>559547.4</v>
      </c>
      <c r="AD82" s="117">
        <v>209417.96</v>
      </c>
      <c r="AE82" s="117">
        <v>258308.15</v>
      </c>
      <c r="AF82" s="117">
        <v>28154</v>
      </c>
      <c r="AG82" s="117">
        <v>83576</v>
      </c>
      <c r="AH82" s="117">
        <v>111975.65</v>
      </c>
      <c r="AI82" s="117">
        <v>80239.41</v>
      </c>
      <c r="AJ82" s="117">
        <v>398036.26</v>
      </c>
      <c r="AK82" s="117">
        <v>9630</v>
      </c>
      <c r="AL82" s="117">
        <v>92596.1</v>
      </c>
      <c r="AM82" s="119">
        <v>1226857.45</v>
      </c>
      <c r="AN82" s="119">
        <v>118566</v>
      </c>
      <c r="AO82" s="119">
        <v>105446</v>
      </c>
      <c r="AP82" s="119">
        <v>133697</v>
      </c>
      <c r="AQ82" s="119">
        <v>61671</v>
      </c>
      <c r="AR82" s="119">
        <v>134152</v>
      </c>
      <c r="AS82" s="119">
        <v>70085</v>
      </c>
      <c r="AT82" s="119">
        <v>274818</v>
      </c>
      <c r="AU82" s="119">
        <v>225674</v>
      </c>
      <c r="AV82" s="119">
        <v>75397</v>
      </c>
      <c r="AW82" s="119">
        <v>160355</v>
      </c>
      <c r="AX82" s="119">
        <v>217951</v>
      </c>
      <c r="AY82" s="119">
        <v>87962.52</v>
      </c>
      <c r="AZ82" s="119">
        <v>121583.96</v>
      </c>
      <c r="BA82" s="117">
        <v>2568484.4700000002</v>
      </c>
      <c r="BB82" s="117">
        <v>288748.43</v>
      </c>
      <c r="BC82" s="117">
        <v>283803.75</v>
      </c>
      <c r="BD82" s="117">
        <v>6950</v>
      </c>
      <c r="BE82" s="117">
        <v>668501.57999999996</v>
      </c>
      <c r="BF82" s="117">
        <v>99890</v>
      </c>
      <c r="BG82" s="117">
        <v>61675</v>
      </c>
      <c r="BH82" s="117">
        <v>116628.5</v>
      </c>
      <c r="BI82" s="117">
        <v>52285</v>
      </c>
      <c r="BJ82" s="117">
        <v>2138860.14</v>
      </c>
      <c r="BK82" s="117">
        <v>114310.27</v>
      </c>
      <c r="BL82" s="117">
        <v>120827</v>
      </c>
      <c r="BM82" s="117">
        <v>450805.8</v>
      </c>
      <c r="BN82" s="117">
        <v>168593.45</v>
      </c>
      <c r="BO82" s="117">
        <v>198215</v>
      </c>
      <c r="BP82" s="117">
        <v>50581</v>
      </c>
      <c r="BQ82" s="117">
        <v>399282.5</v>
      </c>
      <c r="BR82" s="117">
        <v>125363.55</v>
      </c>
      <c r="BS82" s="117">
        <v>147130.35</v>
      </c>
      <c r="BT82" s="117">
        <v>276665.34000000003</v>
      </c>
      <c r="BU82" s="117">
        <v>110230</v>
      </c>
      <c r="BV82" s="117">
        <v>110934</v>
      </c>
      <c r="BW82" s="117">
        <v>136493.57999999999</v>
      </c>
      <c r="BX82" s="117">
        <v>42787.21</v>
      </c>
      <c r="BY82" s="117">
        <v>197591.79</v>
      </c>
      <c r="BZ82" s="117">
        <v>691213.14</v>
      </c>
      <c r="CA82" s="117">
        <v>206374</v>
      </c>
      <c r="CB82" s="117">
        <v>621010.92000000004</v>
      </c>
      <c r="CC82" s="117">
        <v>97579</v>
      </c>
      <c r="CD82" s="117">
        <v>155705.5</v>
      </c>
      <c r="CE82" s="117">
        <v>111177</v>
      </c>
      <c r="CF82" s="117">
        <v>70056</v>
      </c>
      <c r="CG82" s="117">
        <v>207548.05</v>
      </c>
      <c r="CH82" s="117">
        <v>108930.02</v>
      </c>
      <c r="CI82" s="117">
        <v>143799</v>
      </c>
      <c r="CJ82" s="117">
        <v>108509.07</v>
      </c>
      <c r="CK82" s="117">
        <v>209352.89</v>
      </c>
      <c r="CL82" s="117">
        <v>262445.26</v>
      </c>
      <c r="CM82" s="117">
        <v>72867.62</v>
      </c>
      <c r="CN82" s="121"/>
    </row>
    <row r="83" spans="1:92" s="120" customFormat="1" ht="18" customHeight="1" x14ac:dyDescent="0.55000000000000004">
      <c r="A83" s="120">
        <v>4301020105.2629995</v>
      </c>
      <c r="B83" s="50">
        <v>4301020106.3120003</v>
      </c>
      <c r="C83" s="116" t="s">
        <v>406</v>
      </c>
      <c r="D83" s="117">
        <v>1353591</v>
      </c>
      <c r="E83" s="117">
        <v>103584.25</v>
      </c>
      <c r="F83" s="117">
        <v>156631</v>
      </c>
      <c r="G83" s="117">
        <v>494748.5</v>
      </c>
      <c r="H83" s="117">
        <v>184207</v>
      </c>
      <c r="I83" s="117">
        <v>113080</v>
      </c>
      <c r="J83" s="117">
        <v>13506</v>
      </c>
      <c r="K83" s="117">
        <v>39993</v>
      </c>
      <c r="L83" s="117">
        <v>1573177.25</v>
      </c>
      <c r="M83" s="117">
        <v>153472</v>
      </c>
      <c r="N83" s="117">
        <v>210504</v>
      </c>
      <c r="O83" s="117">
        <v>251976</v>
      </c>
      <c r="P83" s="117">
        <v>192680</v>
      </c>
      <c r="Q83" s="117">
        <v>55744</v>
      </c>
      <c r="R83" s="117">
        <v>6862029</v>
      </c>
      <c r="S83" s="117">
        <v>182834</v>
      </c>
      <c r="T83" s="118"/>
      <c r="U83" s="117">
        <v>13902</v>
      </c>
      <c r="V83" s="118"/>
      <c r="W83" s="117">
        <v>108007.5</v>
      </c>
      <c r="X83" s="117">
        <v>238054.05</v>
      </c>
      <c r="Y83" s="118"/>
      <c r="Z83" s="117">
        <v>104016</v>
      </c>
      <c r="AA83" s="117">
        <v>88875</v>
      </c>
      <c r="AB83" s="117">
        <v>151882</v>
      </c>
      <c r="AC83" s="117">
        <v>271429.5</v>
      </c>
      <c r="AD83" s="117">
        <v>114031</v>
      </c>
      <c r="AE83" s="117">
        <v>367073.5</v>
      </c>
      <c r="AF83" s="118"/>
      <c r="AG83" s="117">
        <v>72773</v>
      </c>
      <c r="AH83" s="118"/>
      <c r="AI83" s="117">
        <v>67127</v>
      </c>
      <c r="AJ83" s="117">
        <v>620582.19999999995</v>
      </c>
      <c r="AK83" s="117">
        <v>13464</v>
      </c>
      <c r="AL83" s="117">
        <v>1734</v>
      </c>
      <c r="AM83" s="119">
        <v>2976139</v>
      </c>
      <c r="AN83" s="118"/>
      <c r="AO83" s="119">
        <v>178534</v>
      </c>
      <c r="AP83" s="118"/>
      <c r="AQ83" s="119">
        <v>4750</v>
      </c>
      <c r="AR83" s="119">
        <v>34183</v>
      </c>
      <c r="AS83" s="119">
        <v>24402</v>
      </c>
      <c r="AT83" s="118"/>
      <c r="AU83" s="118"/>
      <c r="AV83" s="119">
        <v>5751</v>
      </c>
      <c r="AW83" s="119">
        <v>32755</v>
      </c>
      <c r="AX83" s="119">
        <v>211777</v>
      </c>
      <c r="AY83" s="119">
        <v>58964</v>
      </c>
      <c r="AZ83" s="119">
        <v>57697</v>
      </c>
      <c r="BA83" s="117">
        <v>2913661.2</v>
      </c>
      <c r="BB83" s="117">
        <v>489298</v>
      </c>
      <c r="BC83" s="117">
        <v>46138.25</v>
      </c>
      <c r="BD83" s="117">
        <v>159547.5</v>
      </c>
      <c r="BE83" s="117">
        <v>1391907</v>
      </c>
      <c r="BF83" s="117">
        <v>73185</v>
      </c>
      <c r="BG83" s="117">
        <v>25192</v>
      </c>
      <c r="BH83" s="117">
        <v>24166</v>
      </c>
      <c r="BI83" s="117">
        <v>22012</v>
      </c>
      <c r="BJ83" s="117">
        <v>4055975</v>
      </c>
      <c r="BK83" s="117">
        <v>132879</v>
      </c>
      <c r="BL83" s="117">
        <v>6973</v>
      </c>
      <c r="BM83" s="117">
        <v>240847</v>
      </c>
      <c r="BN83" s="117">
        <v>356445</v>
      </c>
      <c r="BO83" s="117">
        <v>10076</v>
      </c>
      <c r="BP83" s="118"/>
      <c r="BQ83" s="117">
        <v>662346.13</v>
      </c>
      <c r="BR83" s="118"/>
      <c r="BS83" s="117">
        <v>336947</v>
      </c>
      <c r="BT83" s="117">
        <v>193951</v>
      </c>
      <c r="BU83" s="117">
        <v>55508</v>
      </c>
      <c r="BV83" s="117">
        <v>42542</v>
      </c>
      <c r="BW83" s="118"/>
      <c r="BX83" s="117">
        <v>64255</v>
      </c>
      <c r="BY83" s="118"/>
      <c r="BZ83" s="117">
        <v>2142415.5</v>
      </c>
      <c r="CA83" s="118"/>
      <c r="CB83" s="118"/>
      <c r="CC83" s="118"/>
      <c r="CD83" s="117">
        <v>71888</v>
      </c>
      <c r="CE83" s="117">
        <v>105700</v>
      </c>
      <c r="CF83" s="117">
        <v>11435</v>
      </c>
      <c r="CG83" s="117">
        <v>39971.25</v>
      </c>
      <c r="CH83" s="117">
        <v>236119.82</v>
      </c>
      <c r="CI83" s="117">
        <v>91764</v>
      </c>
      <c r="CJ83" s="117">
        <v>261340</v>
      </c>
      <c r="CK83" s="117">
        <v>94463.25</v>
      </c>
      <c r="CL83" s="117">
        <v>440083.5</v>
      </c>
      <c r="CM83" s="118"/>
      <c r="CN83" s="121"/>
    </row>
    <row r="84" spans="1:92" s="120" customFormat="1" ht="18" customHeight="1" x14ac:dyDescent="0.55000000000000004">
      <c r="A84" s="120">
        <v>4301020105.2639999</v>
      </c>
      <c r="B84" s="50">
        <v>4301020106.3129997</v>
      </c>
      <c r="C84" s="122" t="s">
        <v>407</v>
      </c>
      <c r="D84" s="123">
        <v>6256028.25</v>
      </c>
      <c r="E84" s="123">
        <v>15795</v>
      </c>
      <c r="F84" s="123">
        <v>52627</v>
      </c>
      <c r="G84" s="123">
        <v>6240</v>
      </c>
      <c r="H84" s="123">
        <v>27350.25</v>
      </c>
      <c r="I84" s="123">
        <v>7460</v>
      </c>
      <c r="J84" s="124"/>
      <c r="K84" s="123">
        <v>1494</v>
      </c>
      <c r="L84" s="123">
        <v>1235843</v>
      </c>
      <c r="M84" s="124"/>
      <c r="N84" s="123">
        <v>1034170</v>
      </c>
      <c r="O84" s="124"/>
      <c r="P84" s="124"/>
      <c r="Q84" s="124"/>
      <c r="R84" s="123">
        <v>5172022</v>
      </c>
      <c r="S84" s="124"/>
      <c r="T84" s="124"/>
      <c r="U84" s="123">
        <v>2621900</v>
      </c>
      <c r="V84" s="123">
        <v>805</v>
      </c>
      <c r="W84" s="123">
        <v>77064.039999999994</v>
      </c>
      <c r="X84" s="123">
        <v>15018.5</v>
      </c>
      <c r="Y84" s="123">
        <v>33957.5</v>
      </c>
      <c r="Z84" s="123">
        <v>7393</v>
      </c>
      <c r="AA84" s="124"/>
      <c r="AB84" s="124"/>
      <c r="AC84" s="123">
        <v>1293498.25</v>
      </c>
      <c r="AD84" s="123">
        <v>6301</v>
      </c>
      <c r="AE84" s="123">
        <v>2352210</v>
      </c>
      <c r="AF84" s="124"/>
      <c r="AG84" s="124"/>
      <c r="AH84" s="123">
        <v>25571</v>
      </c>
      <c r="AI84" s="123">
        <v>19488</v>
      </c>
      <c r="AJ84" s="123">
        <v>501167</v>
      </c>
      <c r="AK84" s="124"/>
      <c r="AL84" s="123">
        <v>41416.5</v>
      </c>
      <c r="AM84" s="125">
        <v>1706759.5</v>
      </c>
      <c r="AN84" s="124"/>
      <c r="AO84" s="124"/>
      <c r="AP84" s="124"/>
      <c r="AQ84" s="124"/>
      <c r="AR84" s="124"/>
      <c r="AS84" s="124"/>
      <c r="AT84" s="124"/>
      <c r="AU84" s="124"/>
      <c r="AV84" s="124"/>
      <c r="AW84" s="124"/>
      <c r="AX84" s="125">
        <v>816261</v>
      </c>
      <c r="AY84" s="124"/>
      <c r="AZ84" s="125">
        <v>14920</v>
      </c>
      <c r="BA84" s="124"/>
      <c r="BB84" s="124"/>
      <c r="BC84" s="124"/>
      <c r="BD84" s="123">
        <v>448419</v>
      </c>
      <c r="BE84" s="123">
        <v>4216620</v>
      </c>
      <c r="BF84" s="124"/>
      <c r="BG84" s="124"/>
      <c r="BH84" s="124"/>
      <c r="BI84" s="124"/>
      <c r="BJ84" s="123">
        <v>15033828.5</v>
      </c>
      <c r="BK84" s="124"/>
      <c r="BL84" s="124"/>
      <c r="BM84" s="124"/>
      <c r="BN84" s="124"/>
      <c r="BO84" s="124"/>
      <c r="BP84" s="124"/>
      <c r="BQ84" s="123">
        <v>4575726</v>
      </c>
      <c r="BR84" s="124"/>
      <c r="BS84" s="124"/>
      <c r="BT84" s="123">
        <v>12203</v>
      </c>
      <c r="BU84" s="124"/>
      <c r="BV84" s="123">
        <v>326</v>
      </c>
      <c r="BW84" s="124"/>
      <c r="BX84" s="124"/>
      <c r="BY84" s="124"/>
      <c r="BZ84" s="123">
        <v>4608668.75</v>
      </c>
      <c r="CA84" s="124"/>
      <c r="CB84" s="124"/>
      <c r="CC84" s="123">
        <v>916139</v>
      </c>
      <c r="CD84" s="124"/>
      <c r="CE84" s="124"/>
      <c r="CF84" s="124"/>
      <c r="CG84" s="123">
        <v>1056373</v>
      </c>
      <c r="CH84" s="124"/>
      <c r="CI84" s="124"/>
      <c r="CJ84" s="123">
        <v>2713</v>
      </c>
      <c r="CK84" s="124"/>
      <c r="CL84" s="123">
        <v>2953391</v>
      </c>
      <c r="CM84" s="124"/>
      <c r="CN84" s="121"/>
    </row>
    <row r="85" spans="1:92" s="120" customFormat="1" ht="18" customHeight="1" x14ac:dyDescent="0.55000000000000004">
      <c r="A85" s="120">
        <v>4301020105.2650003</v>
      </c>
      <c r="B85" s="50">
        <v>4301020106.3140001</v>
      </c>
      <c r="C85" s="122" t="s">
        <v>408</v>
      </c>
      <c r="D85" s="123">
        <v>58060</v>
      </c>
      <c r="E85" s="124"/>
      <c r="F85" s="123">
        <v>57241</v>
      </c>
      <c r="G85" s="124"/>
      <c r="H85" s="124"/>
      <c r="I85" s="124"/>
      <c r="J85" s="124"/>
      <c r="K85" s="124"/>
      <c r="L85" s="123">
        <v>3997412.12</v>
      </c>
      <c r="M85" s="124"/>
      <c r="N85" s="124"/>
      <c r="O85" s="124"/>
      <c r="P85" s="124"/>
      <c r="Q85" s="124"/>
      <c r="R85" s="123">
        <v>51501491.909999996</v>
      </c>
      <c r="S85" s="124"/>
      <c r="T85" s="124"/>
      <c r="U85" s="123">
        <v>27000</v>
      </c>
      <c r="V85" s="124"/>
      <c r="W85" s="124"/>
      <c r="X85" s="123">
        <v>203454.72</v>
      </c>
      <c r="Y85" s="124"/>
      <c r="Z85" s="124"/>
      <c r="AA85" s="123">
        <v>30173.439999999999</v>
      </c>
      <c r="AB85" s="124"/>
      <c r="AC85" s="123">
        <v>23000</v>
      </c>
      <c r="AD85" s="124"/>
      <c r="AE85" s="123">
        <v>5000</v>
      </c>
      <c r="AF85" s="124"/>
      <c r="AG85" s="124"/>
      <c r="AH85" s="123">
        <v>71200</v>
      </c>
      <c r="AI85" s="124"/>
      <c r="AJ85" s="123">
        <v>233208.82</v>
      </c>
      <c r="AK85" s="124"/>
      <c r="AL85" s="124"/>
      <c r="AM85" s="125">
        <v>2487959</v>
      </c>
      <c r="AN85" s="124"/>
      <c r="AO85" s="124"/>
      <c r="AP85" s="124"/>
      <c r="AQ85" s="124"/>
      <c r="AR85" s="124"/>
      <c r="AS85" s="124"/>
      <c r="AT85" s="124"/>
      <c r="AU85" s="124"/>
      <c r="AV85" s="124"/>
      <c r="AW85" s="124"/>
      <c r="AX85" s="125">
        <v>3320</v>
      </c>
      <c r="AY85" s="124"/>
      <c r="AZ85" s="124"/>
      <c r="BA85" s="123">
        <v>12906157.68</v>
      </c>
      <c r="BB85" s="124"/>
      <c r="BC85" s="124"/>
      <c r="BD85" s="124"/>
      <c r="BE85" s="123">
        <v>550463</v>
      </c>
      <c r="BF85" s="124"/>
      <c r="BG85" s="124"/>
      <c r="BH85" s="124"/>
      <c r="BI85" s="124"/>
      <c r="BJ85" s="123">
        <v>10368885</v>
      </c>
      <c r="BK85" s="124"/>
      <c r="BL85" s="124"/>
      <c r="BM85" s="124"/>
      <c r="BN85" s="123">
        <v>39000</v>
      </c>
      <c r="BO85" s="124"/>
      <c r="BP85" s="124"/>
      <c r="BQ85" s="124"/>
      <c r="BR85" s="124"/>
      <c r="BS85" s="124"/>
      <c r="BT85" s="124"/>
      <c r="BU85" s="124"/>
      <c r="BV85" s="123">
        <v>39179</v>
      </c>
      <c r="BW85" s="124"/>
      <c r="BX85" s="124"/>
      <c r="BY85" s="124"/>
      <c r="BZ85" s="123">
        <v>13628</v>
      </c>
      <c r="CA85" s="124"/>
      <c r="CB85" s="124"/>
      <c r="CC85" s="124"/>
      <c r="CD85" s="124"/>
      <c r="CE85" s="124"/>
      <c r="CF85" s="124"/>
      <c r="CG85" s="124"/>
      <c r="CH85" s="124"/>
      <c r="CI85" s="124"/>
      <c r="CJ85" s="124"/>
      <c r="CK85" s="124"/>
      <c r="CL85" s="124"/>
      <c r="CM85" s="124"/>
      <c r="CN85" s="121"/>
    </row>
    <row r="86" spans="1:92" s="120" customFormat="1" ht="18" customHeight="1" x14ac:dyDescent="0.55000000000000004">
      <c r="A86" s="120">
        <v>4301020105.2659998</v>
      </c>
      <c r="B86" s="50">
        <v>4301020106.3149996</v>
      </c>
      <c r="C86" s="122" t="s">
        <v>409</v>
      </c>
      <c r="D86" s="123">
        <v>-4424837.3899999997</v>
      </c>
      <c r="E86" s="123">
        <v>-348692.67</v>
      </c>
      <c r="F86" s="123">
        <v>-439132.67</v>
      </c>
      <c r="G86" s="123">
        <v>-1183414.8700000001</v>
      </c>
      <c r="H86" s="123">
        <v>-482648.23</v>
      </c>
      <c r="I86" s="123">
        <v>-362954.7</v>
      </c>
      <c r="J86" s="123">
        <v>-309782.01</v>
      </c>
      <c r="K86" s="123">
        <v>-171456.55</v>
      </c>
      <c r="L86" s="123">
        <v>-12563827.77</v>
      </c>
      <c r="M86" s="123">
        <v>-487268</v>
      </c>
      <c r="N86" s="123">
        <v>-93825.75</v>
      </c>
      <c r="O86" s="123">
        <v>-649476.43999999994</v>
      </c>
      <c r="P86" s="123">
        <v>-270550.63</v>
      </c>
      <c r="Q86" s="123">
        <v>-179610.5</v>
      </c>
      <c r="R86" s="123">
        <v>-43010893.090000004</v>
      </c>
      <c r="S86" s="123">
        <v>-693715.67</v>
      </c>
      <c r="T86" s="123">
        <v>-169749.66</v>
      </c>
      <c r="U86" s="123">
        <v>-4491292</v>
      </c>
      <c r="V86" s="123">
        <v>-380781.33</v>
      </c>
      <c r="W86" s="123">
        <v>-97979.51</v>
      </c>
      <c r="X86" s="123">
        <v>-2443347.7400000002</v>
      </c>
      <c r="Y86" s="123">
        <v>-347162.5</v>
      </c>
      <c r="Z86" s="123">
        <v>-451828.33</v>
      </c>
      <c r="AA86" s="123">
        <v>-321653</v>
      </c>
      <c r="AB86" s="123">
        <v>-596164.67000000004</v>
      </c>
      <c r="AC86" s="123">
        <v>-729758.58</v>
      </c>
      <c r="AD86" s="123">
        <v>-523310.36</v>
      </c>
      <c r="AE86" s="123">
        <v>-780072.18</v>
      </c>
      <c r="AF86" s="123">
        <v>-322102.01</v>
      </c>
      <c r="AG86" s="123">
        <v>-216848.99</v>
      </c>
      <c r="AH86" s="123">
        <v>-109893.33</v>
      </c>
      <c r="AI86" s="123">
        <v>-140894.65</v>
      </c>
      <c r="AJ86" s="123">
        <v>-1134642.8400000001</v>
      </c>
      <c r="AK86" s="123">
        <v>-207064</v>
      </c>
      <c r="AL86" s="123">
        <v>-227406.59</v>
      </c>
      <c r="AM86" s="125">
        <v>-12288747.08</v>
      </c>
      <c r="AN86" s="125">
        <v>-99467.96</v>
      </c>
      <c r="AO86" s="125">
        <v>-781990.93</v>
      </c>
      <c r="AP86" s="125">
        <v>-15052.34</v>
      </c>
      <c r="AQ86" s="125">
        <v>-38272.089999999997</v>
      </c>
      <c r="AR86" s="125">
        <v>-104398.98</v>
      </c>
      <c r="AS86" s="125">
        <v>-139614.43</v>
      </c>
      <c r="AT86" s="125">
        <v>-1001319.84</v>
      </c>
      <c r="AU86" s="125">
        <v>-35655.29</v>
      </c>
      <c r="AV86" s="125">
        <v>-156593.60999999999</v>
      </c>
      <c r="AW86" s="125">
        <v>-4350</v>
      </c>
      <c r="AX86" s="125">
        <v>-870053.77</v>
      </c>
      <c r="AY86" s="125">
        <v>-302432.65000000002</v>
      </c>
      <c r="AZ86" s="125">
        <v>-126762.79</v>
      </c>
      <c r="BA86" s="123">
        <v>-31634880.09</v>
      </c>
      <c r="BB86" s="123">
        <v>-1183046.45</v>
      </c>
      <c r="BC86" s="123">
        <v>-383391.73</v>
      </c>
      <c r="BD86" s="123">
        <v>-232011.49</v>
      </c>
      <c r="BE86" s="123">
        <v>-793903.75</v>
      </c>
      <c r="BF86" s="123">
        <v>-161560</v>
      </c>
      <c r="BG86" s="123">
        <v>-5905.67</v>
      </c>
      <c r="BH86" s="123">
        <v>-284398.03999999998</v>
      </c>
      <c r="BI86" s="123">
        <v>-434296.84</v>
      </c>
      <c r="BJ86" s="123">
        <v>-52435164.18</v>
      </c>
      <c r="BK86" s="123">
        <v>-633639.54</v>
      </c>
      <c r="BL86" s="123">
        <v>-698995.19999999995</v>
      </c>
      <c r="BM86" s="123">
        <v>-836379.58</v>
      </c>
      <c r="BN86" s="123">
        <v>-1203901.96</v>
      </c>
      <c r="BO86" s="123">
        <v>-880074.09</v>
      </c>
      <c r="BP86" s="123">
        <v>-278997.07</v>
      </c>
      <c r="BQ86" s="123">
        <v>-2241212.33</v>
      </c>
      <c r="BR86" s="123">
        <v>-745162.77</v>
      </c>
      <c r="BS86" s="123">
        <v>-1843892.72</v>
      </c>
      <c r="BT86" s="123">
        <v>-812018.53</v>
      </c>
      <c r="BU86" s="123">
        <v>-109303.75</v>
      </c>
      <c r="BV86" s="123">
        <v>-495524.88</v>
      </c>
      <c r="BW86" s="123">
        <v>-778484.27</v>
      </c>
      <c r="BX86" s="123">
        <v>-345641.02</v>
      </c>
      <c r="BY86" s="123">
        <v>-524283.36</v>
      </c>
      <c r="BZ86" s="123">
        <v>-165730.07999999999</v>
      </c>
      <c r="CA86" s="123">
        <v>-254504.91</v>
      </c>
      <c r="CB86" s="123">
        <v>-26859443.989999998</v>
      </c>
      <c r="CC86" s="124"/>
      <c r="CD86" s="123">
        <v>-744593.99</v>
      </c>
      <c r="CE86" s="123">
        <v>-237301.46</v>
      </c>
      <c r="CF86" s="123">
        <v>-73631.22</v>
      </c>
      <c r="CG86" s="123">
        <v>-326323.71000000002</v>
      </c>
      <c r="CH86" s="123">
        <v>-251015.46</v>
      </c>
      <c r="CI86" s="123">
        <v>-287099.25</v>
      </c>
      <c r="CJ86" s="123">
        <v>-224777.15</v>
      </c>
      <c r="CK86" s="123">
        <v>-261065.71</v>
      </c>
      <c r="CL86" s="123">
        <v>-801688.71</v>
      </c>
      <c r="CM86" s="123">
        <v>-218833.31</v>
      </c>
      <c r="CN86" s="121"/>
    </row>
    <row r="87" spans="1:92" ht="18" customHeight="1" x14ac:dyDescent="0.55000000000000004">
      <c r="A87" s="49">
        <v>4301020106.3030005</v>
      </c>
      <c r="B87" s="50">
        <v>4301020106.3170004</v>
      </c>
      <c r="C87" s="122" t="s">
        <v>410</v>
      </c>
      <c r="D87" s="123">
        <v>-4617696.45</v>
      </c>
      <c r="E87" s="123">
        <v>-23487.78</v>
      </c>
      <c r="F87" s="123">
        <v>-198921.97</v>
      </c>
      <c r="G87" s="123">
        <v>-654724.02</v>
      </c>
      <c r="H87" s="123">
        <v>-205071.33</v>
      </c>
      <c r="I87" s="123">
        <v>-15597.34</v>
      </c>
      <c r="J87" s="123">
        <v>-64529.04</v>
      </c>
      <c r="K87" s="123">
        <v>-126010.64</v>
      </c>
      <c r="L87" s="123">
        <v>-8301016.4299999997</v>
      </c>
      <c r="M87" s="123">
        <v>-95825.5</v>
      </c>
      <c r="N87" s="123">
        <v>-98985.5</v>
      </c>
      <c r="O87" s="123">
        <v>-3772.22</v>
      </c>
      <c r="P87" s="124"/>
      <c r="Q87" s="123">
        <v>-61053.5</v>
      </c>
      <c r="R87" s="123">
        <v>0</v>
      </c>
      <c r="S87" s="123">
        <v>-693332.99</v>
      </c>
      <c r="T87" s="123">
        <v>-183426.37</v>
      </c>
      <c r="U87" s="123">
        <v>-3690828</v>
      </c>
      <c r="V87" s="123">
        <v>-4372</v>
      </c>
      <c r="W87" s="123">
        <v>-113915.5</v>
      </c>
      <c r="X87" s="123">
        <v>-855635.87</v>
      </c>
      <c r="Y87" s="123">
        <v>0</v>
      </c>
      <c r="Z87" s="123">
        <v>-106318</v>
      </c>
      <c r="AA87" s="123">
        <v>-166316</v>
      </c>
      <c r="AB87" s="123">
        <v>-455902</v>
      </c>
      <c r="AC87" s="123">
        <v>-702040.08</v>
      </c>
      <c r="AD87" s="123">
        <v>-238517.35</v>
      </c>
      <c r="AE87" s="123">
        <v>-121895.83</v>
      </c>
      <c r="AF87" s="123">
        <v>-84942.33</v>
      </c>
      <c r="AG87" s="124"/>
      <c r="AH87" s="123">
        <v>-71959.990000000005</v>
      </c>
      <c r="AI87" s="123">
        <v>8575.66</v>
      </c>
      <c r="AJ87" s="123">
        <v>-910670.85</v>
      </c>
      <c r="AK87" s="123">
        <v>-109018.32</v>
      </c>
      <c r="AL87" s="123">
        <v>-119893.5</v>
      </c>
      <c r="AM87" s="125">
        <v>-6327070.2599999998</v>
      </c>
      <c r="AN87" s="125">
        <v>-71530.19</v>
      </c>
      <c r="AO87" s="125">
        <v>-123449.13</v>
      </c>
      <c r="AP87" s="125">
        <v>-48590.38</v>
      </c>
      <c r="AQ87" s="125">
        <v>-66670.37</v>
      </c>
      <c r="AR87" s="125">
        <v>-27169.37</v>
      </c>
      <c r="AS87" s="125">
        <v>-31319.34</v>
      </c>
      <c r="AT87" s="125">
        <v>-20240.990000000002</v>
      </c>
      <c r="AU87" s="125">
        <v>-1878.74</v>
      </c>
      <c r="AV87" s="125">
        <v>-151.78</v>
      </c>
      <c r="AW87" s="124"/>
      <c r="AX87" s="125">
        <v>-64135.44</v>
      </c>
      <c r="AY87" s="125">
        <v>31671.48</v>
      </c>
      <c r="AZ87" s="124"/>
      <c r="BA87" s="123">
        <v>-3705052.04</v>
      </c>
      <c r="BB87" s="123">
        <v>-867268.58</v>
      </c>
      <c r="BC87" s="123">
        <v>-186381.2</v>
      </c>
      <c r="BD87" s="123">
        <v>-284508.21999999997</v>
      </c>
      <c r="BE87" s="123">
        <v>-3377386.65</v>
      </c>
      <c r="BF87" s="123">
        <v>-111174.78</v>
      </c>
      <c r="BG87" s="124"/>
      <c r="BH87" s="123">
        <v>-122496.74</v>
      </c>
      <c r="BI87" s="123">
        <v>-185418.12</v>
      </c>
      <c r="BJ87" s="123">
        <v>-49302086.490000002</v>
      </c>
      <c r="BK87" s="123">
        <v>-160066.12</v>
      </c>
      <c r="BL87" s="123">
        <v>-75753.2</v>
      </c>
      <c r="BM87" s="123">
        <v>-402078.87</v>
      </c>
      <c r="BN87" s="123">
        <v>-303609.46999999997</v>
      </c>
      <c r="BO87" s="123">
        <v>-211356.33</v>
      </c>
      <c r="BP87" s="124"/>
      <c r="BQ87" s="123">
        <v>-1490786.4</v>
      </c>
      <c r="BR87" s="123">
        <v>-42194.67</v>
      </c>
      <c r="BS87" s="123">
        <v>-54719.040000000001</v>
      </c>
      <c r="BT87" s="123">
        <v>-92456.73</v>
      </c>
      <c r="BU87" s="123">
        <v>-22592.04</v>
      </c>
      <c r="BV87" s="123">
        <v>-166252.76</v>
      </c>
      <c r="BW87" s="123">
        <v>-65531.42</v>
      </c>
      <c r="BX87" s="123">
        <v>-27172.78</v>
      </c>
      <c r="BY87" s="123">
        <v>60783.03</v>
      </c>
      <c r="BZ87" s="123">
        <v>-296977.99</v>
      </c>
      <c r="CA87" s="123">
        <v>-190826.27</v>
      </c>
      <c r="CB87" s="123">
        <v>-15725604.689999999</v>
      </c>
      <c r="CC87" s="124"/>
      <c r="CD87" s="123">
        <v>-33354.36</v>
      </c>
      <c r="CE87" s="123">
        <v>-43225.3</v>
      </c>
      <c r="CF87" s="123">
        <v>-27801.16</v>
      </c>
      <c r="CG87" s="123">
        <v>-38061.300000000003</v>
      </c>
      <c r="CH87" s="123">
        <v>-5454.5</v>
      </c>
      <c r="CI87" s="123">
        <v>-330023.95</v>
      </c>
      <c r="CJ87" s="123">
        <v>-105547.27</v>
      </c>
      <c r="CK87" s="123">
        <v>-66668.44</v>
      </c>
      <c r="CL87" s="123">
        <v>-750991.69</v>
      </c>
      <c r="CM87" s="123">
        <v>-18146.32</v>
      </c>
    </row>
    <row r="88" spans="1:92" ht="18" customHeight="1" x14ac:dyDescent="0.55000000000000004">
      <c r="A88" s="49">
        <v>4301020106.3050003</v>
      </c>
      <c r="B88" s="50">
        <v>4301020106.3190002</v>
      </c>
      <c r="C88" s="122" t="s">
        <v>411</v>
      </c>
      <c r="D88" s="123">
        <v>-88028.57</v>
      </c>
      <c r="E88" s="123">
        <v>-6838.52</v>
      </c>
      <c r="F88" s="124"/>
      <c r="G88" s="124"/>
      <c r="H88" s="124"/>
      <c r="I88" s="124"/>
      <c r="J88" s="124"/>
      <c r="K88" s="124"/>
      <c r="L88" s="124"/>
      <c r="M88" s="123">
        <v>-398</v>
      </c>
      <c r="N88" s="124"/>
      <c r="O88" s="124"/>
      <c r="P88" s="124"/>
      <c r="Q88" s="124"/>
      <c r="R88" s="123">
        <v>-6342661.7000000002</v>
      </c>
      <c r="S88" s="123">
        <v>-5418.4</v>
      </c>
      <c r="T88" s="123">
        <v>-5322.7</v>
      </c>
      <c r="U88" s="124"/>
      <c r="V88" s="123">
        <v>-94974.2</v>
      </c>
      <c r="W88" s="123">
        <v>-108461.16</v>
      </c>
      <c r="X88" s="124"/>
      <c r="Y88" s="123">
        <v>-63655.77</v>
      </c>
      <c r="Z88" s="123">
        <v>-6653</v>
      </c>
      <c r="AA88" s="123">
        <v>-12647</v>
      </c>
      <c r="AB88" s="124"/>
      <c r="AC88" s="123">
        <v>-14109.2</v>
      </c>
      <c r="AD88" s="123">
        <v>-25988.6</v>
      </c>
      <c r="AE88" s="124"/>
      <c r="AF88" s="123">
        <v>-13686</v>
      </c>
      <c r="AG88" s="123">
        <v>-45206.33</v>
      </c>
      <c r="AH88" s="123">
        <v>-1713</v>
      </c>
      <c r="AI88" s="123">
        <v>-124904.33</v>
      </c>
      <c r="AJ88" s="124"/>
      <c r="AK88" s="124"/>
      <c r="AL88" s="124"/>
      <c r="AM88" s="124"/>
      <c r="AN88" s="124"/>
      <c r="AO88" s="124"/>
      <c r="AP88" s="124"/>
      <c r="AQ88" s="124"/>
      <c r="AR88" s="124"/>
      <c r="AS88" s="124"/>
      <c r="AT88" s="124"/>
      <c r="AU88" s="124"/>
      <c r="AV88" s="125">
        <v>-58136.54</v>
      </c>
      <c r="AW88" s="125">
        <v>-18644.25</v>
      </c>
      <c r="AX88" s="124"/>
      <c r="AY88" s="125">
        <v>-85286.77</v>
      </c>
      <c r="AZ88" s="125">
        <v>-95.36</v>
      </c>
      <c r="BA88" s="124"/>
      <c r="BB88" s="123">
        <v>-163.4</v>
      </c>
      <c r="BC88" s="124"/>
      <c r="BD88" s="124"/>
      <c r="BE88" s="124"/>
      <c r="BF88" s="123">
        <v>-87693.26</v>
      </c>
      <c r="BG88" s="124"/>
      <c r="BH88" s="124"/>
      <c r="BI88" s="123">
        <v>-400</v>
      </c>
      <c r="BJ88" s="124"/>
      <c r="BK88" s="123">
        <v>-9099</v>
      </c>
      <c r="BL88" s="124"/>
      <c r="BM88" s="123">
        <v>-12811.2</v>
      </c>
      <c r="BN88" s="124"/>
      <c r="BO88" s="123">
        <v>47316.07</v>
      </c>
      <c r="BP88" s="123">
        <v>-19895.91</v>
      </c>
      <c r="BQ88" s="123">
        <v>-144086.63</v>
      </c>
      <c r="BR88" s="124"/>
      <c r="BS88" s="123">
        <v>-42206</v>
      </c>
      <c r="BT88" s="123">
        <v>-4310.0200000000004</v>
      </c>
      <c r="BU88" s="124"/>
      <c r="BV88" s="123">
        <v>-1737</v>
      </c>
      <c r="BW88" s="123">
        <v>69726.63</v>
      </c>
      <c r="BX88" s="124"/>
      <c r="BY88" s="123">
        <v>-6755.6</v>
      </c>
      <c r="BZ88" s="124"/>
      <c r="CA88" s="124"/>
      <c r="CB88" s="123">
        <v>-8441895.5999999996</v>
      </c>
      <c r="CC88" s="124"/>
      <c r="CD88" s="124"/>
      <c r="CE88" s="124"/>
      <c r="CF88" s="124"/>
      <c r="CG88" s="123">
        <v>-174422.61</v>
      </c>
      <c r="CH88" s="124"/>
      <c r="CI88" s="124"/>
      <c r="CJ88" s="124"/>
      <c r="CK88" s="123">
        <v>-357</v>
      </c>
      <c r="CL88" s="124"/>
      <c r="CM88" s="124"/>
    </row>
    <row r="89" spans="1:92" ht="18" customHeight="1" x14ac:dyDescent="0.55000000000000004">
      <c r="A89" s="49">
        <v>4301020106.3059998</v>
      </c>
      <c r="B89" s="50">
        <v>4301020106.3199997</v>
      </c>
      <c r="C89" s="122" t="s">
        <v>412</v>
      </c>
      <c r="D89" s="123">
        <v>605.27</v>
      </c>
      <c r="E89" s="124"/>
      <c r="F89" s="124"/>
      <c r="G89" s="124"/>
      <c r="H89" s="124"/>
      <c r="I89" s="124"/>
      <c r="J89" s="124"/>
      <c r="K89" s="124"/>
      <c r="L89" s="124"/>
      <c r="M89" s="124"/>
      <c r="N89" s="124"/>
      <c r="O89" s="124"/>
      <c r="P89" s="124"/>
      <c r="Q89" s="124"/>
      <c r="R89" s="123">
        <v>2746454.78</v>
      </c>
      <c r="S89" s="123">
        <v>138947.99</v>
      </c>
      <c r="T89" s="124"/>
      <c r="U89" s="124"/>
      <c r="V89" s="123">
        <v>24872.2</v>
      </c>
      <c r="W89" s="123">
        <v>0.5</v>
      </c>
      <c r="X89" s="124"/>
      <c r="Y89" s="123">
        <v>20178.34</v>
      </c>
      <c r="Z89" s="124"/>
      <c r="AA89" s="124"/>
      <c r="AB89" s="124"/>
      <c r="AC89" s="123">
        <v>65253.8</v>
      </c>
      <c r="AD89" s="123">
        <v>27109.5</v>
      </c>
      <c r="AE89" s="124"/>
      <c r="AF89" s="124"/>
      <c r="AG89" s="123">
        <v>52305.32</v>
      </c>
      <c r="AH89" s="123">
        <v>17612.66</v>
      </c>
      <c r="AI89" s="124"/>
      <c r="AJ89" s="124"/>
      <c r="AK89" s="124"/>
      <c r="AL89" s="124"/>
      <c r="AM89" s="125">
        <v>31184.2</v>
      </c>
      <c r="AN89" s="124"/>
      <c r="AO89" s="124"/>
      <c r="AP89" s="124"/>
      <c r="AQ89" s="124"/>
      <c r="AR89" s="125">
        <v>21199.599999999999</v>
      </c>
      <c r="AS89" s="124"/>
      <c r="AT89" s="124"/>
      <c r="AU89" s="124"/>
      <c r="AV89" s="125">
        <v>106803.46</v>
      </c>
      <c r="AW89" s="124"/>
      <c r="AX89" s="124"/>
      <c r="AY89" s="124"/>
      <c r="AZ89" s="124"/>
      <c r="BA89" s="124"/>
      <c r="BB89" s="123">
        <v>30420.21</v>
      </c>
      <c r="BC89" s="123">
        <v>11691.7</v>
      </c>
      <c r="BD89" s="124"/>
      <c r="BE89" s="124"/>
      <c r="BF89" s="123">
        <v>391736.44</v>
      </c>
      <c r="BG89" s="124"/>
      <c r="BH89" s="124"/>
      <c r="BI89" s="124"/>
      <c r="BJ89" s="124"/>
      <c r="BK89" s="124"/>
      <c r="BL89" s="124"/>
      <c r="BM89" s="123">
        <v>2801.6</v>
      </c>
      <c r="BN89" s="123">
        <v>70346.37</v>
      </c>
      <c r="BO89" s="124"/>
      <c r="BP89" s="123">
        <v>49493.8</v>
      </c>
      <c r="BQ89" s="123">
        <v>284671.58</v>
      </c>
      <c r="BR89" s="123">
        <v>24753.22</v>
      </c>
      <c r="BS89" s="124"/>
      <c r="BT89" s="124"/>
      <c r="BU89" s="123">
        <v>13141.8</v>
      </c>
      <c r="BV89" s="124"/>
      <c r="BW89" s="123">
        <v>153483.38</v>
      </c>
      <c r="BX89" s="124"/>
      <c r="BY89" s="123">
        <v>16056.38</v>
      </c>
      <c r="BZ89" s="124"/>
      <c r="CA89" s="124"/>
      <c r="CB89" s="123">
        <v>100040.59</v>
      </c>
      <c r="CC89" s="123">
        <v>23435</v>
      </c>
      <c r="CD89" s="124"/>
      <c r="CE89" s="124"/>
      <c r="CF89" s="124"/>
      <c r="CG89" s="123">
        <v>29110.21</v>
      </c>
      <c r="CH89" s="124"/>
      <c r="CI89" s="124"/>
      <c r="CJ89" s="124"/>
      <c r="CK89" s="123">
        <v>43546.52</v>
      </c>
      <c r="CL89" s="124"/>
      <c r="CM89" s="123">
        <v>9535.19</v>
      </c>
    </row>
    <row r="90" spans="1:92" ht="18" customHeight="1" x14ac:dyDescent="0.55000000000000004">
      <c r="A90" s="49">
        <v>4301020106.3070002</v>
      </c>
      <c r="B90" s="50">
        <v>4301020106.3210001</v>
      </c>
      <c r="C90" s="116" t="s">
        <v>413</v>
      </c>
      <c r="D90" s="117">
        <v>806207</v>
      </c>
      <c r="E90" s="118"/>
      <c r="F90" s="118"/>
      <c r="G90" s="118"/>
      <c r="H90" s="118"/>
      <c r="I90" s="118"/>
      <c r="J90" s="118"/>
      <c r="K90" s="118"/>
      <c r="L90" s="117">
        <v>917120</v>
      </c>
      <c r="M90" s="118"/>
      <c r="N90" s="118"/>
      <c r="O90" s="118"/>
      <c r="P90" s="118"/>
      <c r="Q90" s="118"/>
      <c r="R90" s="118"/>
      <c r="S90" s="118"/>
      <c r="T90" s="118"/>
      <c r="U90" s="118"/>
      <c r="V90" s="117">
        <v>79293.2</v>
      </c>
      <c r="W90" s="118"/>
      <c r="X90" s="118"/>
      <c r="Y90" s="118"/>
      <c r="Z90" s="118"/>
      <c r="AA90" s="118"/>
      <c r="AB90" s="118"/>
      <c r="AC90" s="118"/>
      <c r="AD90" s="118"/>
      <c r="AE90" s="118"/>
      <c r="AF90" s="118"/>
      <c r="AG90" s="118"/>
      <c r="AH90" s="118"/>
      <c r="AI90" s="118"/>
      <c r="AJ90" s="118"/>
      <c r="AK90" s="118"/>
      <c r="AL90" s="118"/>
      <c r="AM90" s="119">
        <v>3441244.27</v>
      </c>
      <c r="AN90" s="118"/>
      <c r="AO90" s="118"/>
      <c r="AP90" s="119">
        <v>41294.080000000002</v>
      </c>
      <c r="AQ90" s="118"/>
      <c r="AR90" s="118"/>
      <c r="AS90" s="118"/>
      <c r="AT90" s="118"/>
      <c r="AU90" s="118"/>
      <c r="AV90" s="118"/>
      <c r="AW90" s="118"/>
      <c r="AX90" s="118"/>
      <c r="AY90" s="119">
        <v>1210.57</v>
      </c>
      <c r="AZ90" s="118"/>
      <c r="BA90" s="118"/>
      <c r="BB90" s="118"/>
      <c r="BC90" s="118"/>
      <c r="BD90" s="118"/>
      <c r="BE90" s="118"/>
      <c r="BF90" s="118"/>
      <c r="BG90" s="118"/>
      <c r="BH90" s="118"/>
      <c r="BI90" s="118"/>
      <c r="BJ90" s="117">
        <v>16256</v>
      </c>
      <c r="BK90" s="118"/>
      <c r="BL90" s="118"/>
      <c r="BM90" s="118"/>
      <c r="BN90" s="118"/>
      <c r="BO90" s="118"/>
      <c r="BP90" s="118"/>
      <c r="BQ90" s="117">
        <v>1650</v>
      </c>
      <c r="BR90" s="118"/>
      <c r="BS90" s="118"/>
      <c r="BT90" s="118"/>
      <c r="BU90" s="118"/>
      <c r="BV90" s="118"/>
      <c r="BW90" s="118"/>
      <c r="BX90" s="118"/>
      <c r="BY90" s="118"/>
      <c r="BZ90" s="117">
        <v>98958.28</v>
      </c>
      <c r="CA90" s="118"/>
      <c r="CB90" s="118"/>
      <c r="CC90" s="118"/>
      <c r="CD90" s="118"/>
      <c r="CE90" s="118"/>
      <c r="CF90" s="118"/>
      <c r="CG90" s="118"/>
      <c r="CH90" s="118"/>
      <c r="CI90" s="118"/>
      <c r="CJ90" s="118"/>
      <c r="CK90" s="117">
        <v>5182</v>
      </c>
      <c r="CL90" s="118"/>
      <c r="CM90" s="118"/>
    </row>
    <row r="91" spans="1:92" ht="18" customHeight="1" x14ac:dyDescent="0.55000000000000004">
      <c r="A91" s="49">
        <v>4301020106.3079996</v>
      </c>
      <c r="B91" s="50">
        <v>4301020106.3219995</v>
      </c>
      <c r="C91" s="116" t="s">
        <v>414</v>
      </c>
      <c r="D91" s="118"/>
      <c r="E91" s="118"/>
      <c r="F91" s="118"/>
      <c r="G91" s="118"/>
      <c r="H91" s="118"/>
      <c r="I91" s="118"/>
      <c r="J91" s="118"/>
      <c r="K91" s="118"/>
      <c r="L91" s="118"/>
      <c r="M91" s="118"/>
      <c r="N91" s="118"/>
      <c r="O91" s="118"/>
      <c r="P91" s="118"/>
      <c r="Q91" s="118"/>
      <c r="R91" s="118"/>
      <c r="S91" s="118"/>
      <c r="T91" s="118"/>
      <c r="U91" s="118"/>
      <c r="V91" s="118"/>
      <c r="W91" s="118"/>
      <c r="X91" s="118"/>
      <c r="Y91" s="118"/>
      <c r="Z91" s="118"/>
      <c r="AA91" s="118"/>
      <c r="AB91" s="118"/>
      <c r="AC91" s="118"/>
      <c r="AD91" s="118"/>
      <c r="AE91" s="118"/>
      <c r="AF91" s="118"/>
      <c r="AG91" s="118"/>
      <c r="AH91" s="118"/>
      <c r="AI91" s="118"/>
      <c r="AJ91" s="118"/>
      <c r="AK91" s="118"/>
      <c r="AL91" s="118"/>
      <c r="AM91" s="118"/>
      <c r="AN91" s="118"/>
      <c r="AO91" s="118"/>
      <c r="AP91" s="118"/>
      <c r="AQ91" s="118"/>
      <c r="AR91" s="118"/>
      <c r="AS91" s="118"/>
      <c r="AT91" s="118"/>
      <c r="AU91" s="118"/>
      <c r="AV91" s="118"/>
      <c r="AW91" s="118"/>
      <c r="AX91" s="118"/>
      <c r="AY91" s="118"/>
      <c r="AZ91" s="118"/>
      <c r="BA91" s="117">
        <v>1998783.7</v>
      </c>
      <c r="BB91" s="118"/>
      <c r="BC91" s="118"/>
      <c r="BD91" s="118"/>
      <c r="BE91" s="118"/>
      <c r="BF91" s="118"/>
      <c r="BG91" s="118"/>
      <c r="BH91" s="118"/>
      <c r="BI91" s="118"/>
      <c r="BJ91" s="117">
        <v>20142069.59</v>
      </c>
      <c r="BK91" s="118"/>
      <c r="BL91" s="118"/>
      <c r="BM91" s="118"/>
      <c r="BN91" s="118"/>
      <c r="BO91" s="118"/>
      <c r="BP91" s="118"/>
      <c r="BQ91" s="118"/>
      <c r="BR91" s="118"/>
      <c r="BS91" s="118"/>
      <c r="BT91" s="118"/>
      <c r="BU91" s="118"/>
      <c r="BV91" s="118"/>
      <c r="BW91" s="118"/>
      <c r="BX91" s="118"/>
      <c r="BY91" s="118"/>
      <c r="BZ91" s="117">
        <v>6561121.5499999998</v>
      </c>
      <c r="CA91" s="118"/>
      <c r="CB91" s="118"/>
      <c r="CC91" s="118"/>
      <c r="CD91" s="118"/>
      <c r="CE91" s="118"/>
      <c r="CF91" s="118"/>
      <c r="CG91" s="118"/>
      <c r="CH91" s="118"/>
      <c r="CI91" s="118"/>
      <c r="CJ91" s="118"/>
      <c r="CK91" s="118"/>
      <c r="CL91" s="118"/>
      <c r="CM91" s="118"/>
    </row>
    <row r="92" spans="1:92" ht="18" customHeight="1" x14ac:dyDescent="0.55000000000000004">
      <c r="A92" s="49">
        <v>4301020106.3109999</v>
      </c>
      <c r="B92" s="50">
        <v>4301020106.5019999</v>
      </c>
      <c r="C92" s="116" t="s">
        <v>415</v>
      </c>
      <c r="D92" s="118"/>
      <c r="E92" s="118"/>
      <c r="F92" s="118"/>
      <c r="G92" s="118"/>
      <c r="H92" s="118"/>
      <c r="I92" s="118"/>
      <c r="J92" s="118"/>
      <c r="K92" s="118"/>
      <c r="L92" s="118"/>
      <c r="M92" s="118"/>
      <c r="N92" s="118"/>
      <c r="O92" s="118"/>
      <c r="P92" s="118"/>
      <c r="Q92" s="118"/>
      <c r="R92" s="118"/>
      <c r="S92" s="118"/>
      <c r="T92" s="118"/>
      <c r="U92" s="118"/>
      <c r="V92" s="118"/>
      <c r="W92" s="118"/>
      <c r="X92" s="117">
        <v>0</v>
      </c>
      <c r="Y92" s="118"/>
      <c r="Z92" s="117">
        <v>4494.2</v>
      </c>
      <c r="AA92" s="118"/>
      <c r="AB92" s="118"/>
      <c r="AC92" s="118"/>
      <c r="AD92" s="118"/>
      <c r="AE92" s="117">
        <v>29941.59</v>
      </c>
      <c r="AF92" s="118"/>
      <c r="AG92" s="118"/>
      <c r="AH92" s="118"/>
      <c r="AI92" s="118"/>
      <c r="AJ92" s="118"/>
      <c r="AK92" s="118"/>
      <c r="AL92" s="118"/>
      <c r="AM92" s="118"/>
      <c r="AN92" s="118"/>
      <c r="AO92" s="118"/>
      <c r="AP92" s="118"/>
      <c r="AQ92" s="118"/>
      <c r="AR92" s="118"/>
      <c r="AS92" s="118"/>
      <c r="AT92" s="118"/>
      <c r="AU92" s="118"/>
      <c r="AV92" s="118"/>
      <c r="AW92" s="118"/>
      <c r="AX92" s="118"/>
      <c r="AY92" s="119">
        <v>3600</v>
      </c>
      <c r="AZ92" s="118"/>
      <c r="BA92" s="118"/>
      <c r="BB92" s="118"/>
      <c r="BC92" s="117">
        <v>2896.27</v>
      </c>
      <c r="BD92" s="117">
        <v>14272.79</v>
      </c>
      <c r="BE92" s="118"/>
      <c r="BF92" s="118"/>
      <c r="BG92" s="118"/>
      <c r="BH92" s="118"/>
      <c r="BI92" s="118"/>
      <c r="BJ92" s="117">
        <v>513941.41</v>
      </c>
      <c r="BK92" s="118"/>
      <c r="BL92" s="118"/>
      <c r="BM92" s="118"/>
      <c r="BN92" s="118"/>
      <c r="BO92" s="117">
        <v>2035</v>
      </c>
      <c r="BP92" s="118"/>
      <c r="BQ92" s="118"/>
      <c r="BR92" s="118"/>
      <c r="BS92" s="118"/>
      <c r="BT92" s="117">
        <v>29086.3</v>
      </c>
      <c r="BU92" s="118"/>
      <c r="BV92" s="118"/>
      <c r="BW92" s="118"/>
      <c r="BX92" s="118"/>
      <c r="BY92" s="118"/>
      <c r="BZ92" s="118"/>
      <c r="CA92" s="117">
        <v>26211.8</v>
      </c>
      <c r="CB92" s="118"/>
      <c r="CC92" s="118"/>
      <c r="CD92" s="118"/>
      <c r="CE92" s="118"/>
      <c r="CF92" s="117">
        <v>2182.5</v>
      </c>
      <c r="CG92" s="118"/>
      <c r="CH92" s="118"/>
      <c r="CI92" s="117">
        <v>170336</v>
      </c>
      <c r="CJ92" s="118"/>
      <c r="CK92" s="118"/>
      <c r="CL92" s="118"/>
      <c r="CM92" s="118"/>
    </row>
    <row r="93" spans="1:92" ht="18" customHeight="1" x14ac:dyDescent="0.55000000000000004">
      <c r="A93" s="49">
        <v>4301020106.3120003</v>
      </c>
      <c r="B93" s="50">
        <v>4301020106.5030003</v>
      </c>
      <c r="C93" s="116" t="s">
        <v>416</v>
      </c>
      <c r="D93" s="117">
        <v>119511.25</v>
      </c>
      <c r="E93" s="117">
        <v>75226.399999999994</v>
      </c>
      <c r="F93" s="117">
        <v>19064.5</v>
      </c>
      <c r="G93" s="117">
        <v>17110.5</v>
      </c>
      <c r="H93" s="117">
        <v>26722</v>
      </c>
      <c r="I93" s="117">
        <v>4987</v>
      </c>
      <c r="J93" s="117">
        <v>21461</v>
      </c>
      <c r="K93" s="117">
        <v>121898</v>
      </c>
      <c r="L93" s="117">
        <v>67112</v>
      </c>
      <c r="M93" s="117">
        <v>78283</v>
      </c>
      <c r="N93" s="117">
        <v>21370</v>
      </c>
      <c r="O93" s="117">
        <v>21262.38</v>
      </c>
      <c r="P93" s="117">
        <v>58784</v>
      </c>
      <c r="Q93" s="117">
        <v>10854</v>
      </c>
      <c r="R93" s="117">
        <v>214203</v>
      </c>
      <c r="S93" s="117">
        <v>39585</v>
      </c>
      <c r="T93" s="117">
        <v>40525</v>
      </c>
      <c r="U93" s="117">
        <v>55169</v>
      </c>
      <c r="V93" s="117">
        <v>350</v>
      </c>
      <c r="W93" s="117">
        <v>2389</v>
      </c>
      <c r="X93" s="117">
        <v>26223.25</v>
      </c>
      <c r="Y93" s="117">
        <v>86</v>
      </c>
      <c r="Z93" s="117">
        <v>150</v>
      </c>
      <c r="AA93" s="117">
        <v>10965</v>
      </c>
      <c r="AB93" s="117">
        <v>51801</v>
      </c>
      <c r="AC93" s="117">
        <v>59013</v>
      </c>
      <c r="AD93" s="117">
        <v>27326</v>
      </c>
      <c r="AE93" s="117">
        <v>15147.92</v>
      </c>
      <c r="AF93" s="117">
        <v>5946</v>
      </c>
      <c r="AG93" s="117">
        <v>6128</v>
      </c>
      <c r="AH93" s="117">
        <v>26308</v>
      </c>
      <c r="AI93" s="117">
        <v>15449</v>
      </c>
      <c r="AJ93" s="117">
        <v>62817.5</v>
      </c>
      <c r="AK93" s="117">
        <v>1612</v>
      </c>
      <c r="AL93" s="117">
        <v>19570</v>
      </c>
      <c r="AM93" s="119">
        <v>640099</v>
      </c>
      <c r="AN93" s="119">
        <v>25657</v>
      </c>
      <c r="AO93" s="119">
        <v>94966</v>
      </c>
      <c r="AP93" s="119">
        <v>101165</v>
      </c>
      <c r="AQ93" s="119">
        <v>665.5</v>
      </c>
      <c r="AR93" s="119">
        <v>84939</v>
      </c>
      <c r="AS93" s="119">
        <v>83245</v>
      </c>
      <c r="AT93" s="119">
        <v>107880</v>
      </c>
      <c r="AU93" s="119">
        <v>14981</v>
      </c>
      <c r="AV93" s="119">
        <v>44135</v>
      </c>
      <c r="AW93" s="119">
        <v>17518</v>
      </c>
      <c r="AX93" s="119">
        <v>46593</v>
      </c>
      <c r="AY93" s="119">
        <v>8314</v>
      </c>
      <c r="AZ93" s="119">
        <v>22387</v>
      </c>
      <c r="BA93" s="117">
        <v>356696.63</v>
      </c>
      <c r="BB93" s="117">
        <v>230099.5</v>
      </c>
      <c r="BC93" s="117">
        <v>145036.25</v>
      </c>
      <c r="BD93" s="117">
        <v>66987</v>
      </c>
      <c r="BE93" s="117">
        <v>152284.35999999999</v>
      </c>
      <c r="BF93" s="117">
        <v>10944.5</v>
      </c>
      <c r="BG93" s="118"/>
      <c r="BH93" s="118"/>
      <c r="BI93" s="118"/>
      <c r="BJ93" s="117">
        <v>65107</v>
      </c>
      <c r="BK93" s="117">
        <v>23760</v>
      </c>
      <c r="BL93" s="117">
        <v>2719</v>
      </c>
      <c r="BM93" s="117">
        <v>34906</v>
      </c>
      <c r="BN93" s="117">
        <v>27325</v>
      </c>
      <c r="BO93" s="117">
        <v>10170</v>
      </c>
      <c r="BP93" s="117">
        <v>30938</v>
      </c>
      <c r="BQ93" s="117">
        <v>69034.5</v>
      </c>
      <c r="BR93" s="117">
        <v>16039.75</v>
      </c>
      <c r="BS93" s="117">
        <v>32988</v>
      </c>
      <c r="BT93" s="117">
        <v>15643</v>
      </c>
      <c r="BU93" s="117">
        <v>6604</v>
      </c>
      <c r="BV93" s="117">
        <v>5470</v>
      </c>
      <c r="BW93" s="117">
        <v>19093.75</v>
      </c>
      <c r="BX93" s="117">
        <v>8610</v>
      </c>
      <c r="BY93" s="117">
        <v>14522</v>
      </c>
      <c r="BZ93" s="117">
        <v>18002.5</v>
      </c>
      <c r="CA93" s="117">
        <v>1578</v>
      </c>
      <c r="CB93" s="117">
        <v>817575</v>
      </c>
      <c r="CC93" s="117">
        <v>32064</v>
      </c>
      <c r="CD93" s="117">
        <v>205400</v>
      </c>
      <c r="CE93" s="117">
        <v>103275</v>
      </c>
      <c r="CF93" s="117">
        <v>73932</v>
      </c>
      <c r="CG93" s="117">
        <v>99900.94</v>
      </c>
      <c r="CH93" s="117">
        <v>27641.279999999999</v>
      </c>
      <c r="CI93" s="117">
        <v>109856</v>
      </c>
      <c r="CJ93" s="117">
        <v>25976</v>
      </c>
      <c r="CK93" s="117">
        <v>68023</v>
      </c>
      <c r="CL93" s="117">
        <v>106369.31</v>
      </c>
      <c r="CM93" s="117">
        <v>351</v>
      </c>
    </row>
    <row r="94" spans="1:92" ht="18" customHeight="1" x14ac:dyDescent="0.55000000000000004">
      <c r="A94" s="49">
        <v>4301020106.3129997</v>
      </c>
      <c r="B94" s="50">
        <v>4301020106.5039997</v>
      </c>
      <c r="C94" s="116" t="s">
        <v>417</v>
      </c>
      <c r="D94" s="117">
        <v>95751.55</v>
      </c>
      <c r="E94" s="117">
        <v>15286</v>
      </c>
      <c r="F94" s="117">
        <v>20019.5</v>
      </c>
      <c r="G94" s="117">
        <v>57586.5</v>
      </c>
      <c r="H94" s="117">
        <v>16194</v>
      </c>
      <c r="I94" s="117">
        <v>4158</v>
      </c>
      <c r="J94" s="118"/>
      <c r="K94" s="117">
        <v>34195</v>
      </c>
      <c r="L94" s="117">
        <v>40668</v>
      </c>
      <c r="M94" s="117">
        <v>18012</v>
      </c>
      <c r="N94" s="117">
        <v>7965</v>
      </c>
      <c r="O94" s="117">
        <v>3694</v>
      </c>
      <c r="P94" s="117">
        <v>16497</v>
      </c>
      <c r="Q94" s="117">
        <v>24525</v>
      </c>
      <c r="R94" s="117">
        <v>393817</v>
      </c>
      <c r="S94" s="117">
        <v>14825</v>
      </c>
      <c r="T94" s="117">
        <v>5977</v>
      </c>
      <c r="U94" s="117">
        <v>25356</v>
      </c>
      <c r="V94" s="118"/>
      <c r="W94" s="117">
        <v>3575</v>
      </c>
      <c r="X94" s="117">
        <v>151773.75</v>
      </c>
      <c r="Y94" s="118"/>
      <c r="Z94" s="118"/>
      <c r="AA94" s="117">
        <v>35837</v>
      </c>
      <c r="AB94" s="117">
        <v>7927</v>
      </c>
      <c r="AC94" s="117">
        <v>83765</v>
      </c>
      <c r="AD94" s="117">
        <v>17455</v>
      </c>
      <c r="AE94" s="117">
        <v>15693</v>
      </c>
      <c r="AF94" s="117">
        <v>1399</v>
      </c>
      <c r="AG94" s="118"/>
      <c r="AH94" s="117">
        <v>1430</v>
      </c>
      <c r="AI94" s="118"/>
      <c r="AJ94" s="117">
        <v>36479</v>
      </c>
      <c r="AK94" s="118"/>
      <c r="AL94" s="118"/>
      <c r="AM94" s="119">
        <v>1429276</v>
      </c>
      <c r="AN94" s="119">
        <v>2944</v>
      </c>
      <c r="AO94" s="119">
        <v>48261</v>
      </c>
      <c r="AP94" s="119">
        <v>54034</v>
      </c>
      <c r="AQ94" s="118"/>
      <c r="AR94" s="119">
        <v>25832</v>
      </c>
      <c r="AS94" s="119">
        <v>116763</v>
      </c>
      <c r="AT94" s="119">
        <v>77725</v>
      </c>
      <c r="AU94" s="119">
        <v>4399</v>
      </c>
      <c r="AV94" s="119">
        <v>26676</v>
      </c>
      <c r="AW94" s="119">
        <v>4959</v>
      </c>
      <c r="AX94" s="119">
        <v>53177</v>
      </c>
      <c r="AY94" s="119">
        <v>38164</v>
      </c>
      <c r="AZ94" s="119">
        <v>23381</v>
      </c>
      <c r="BA94" s="117">
        <v>422618.35</v>
      </c>
      <c r="BB94" s="117">
        <v>151439.5</v>
      </c>
      <c r="BC94" s="117">
        <v>93205</v>
      </c>
      <c r="BD94" s="117">
        <v>35837</v>
      </c>
      <c r="BE94" s="117">
        <v>223611</v>
      </c>
      <c r="BF94" s="117">
        <v>6604</v>
      </c>
      <c r="BG94" s="118"/>
      <c r="BH94" s="118"/>
      <c r="BI94" s="118"/>
      <c r="BJ94" s="117">
        <v>164740</v>
      </c>
      <c r="BK94" s="117">
        <v>17230</v>
      </c>
      <c r="BL94" s="118"/>
      <c r="BM94" s="117">
        <v>15280</v>
      </c>
      <c r="BN94" s="117">
        <v>33678</v>
      </c>
      <c r="BO94" s="118"/>
      <c r="BP94" s="117">
        <v>4219</v>
      </c>
      <c r="BQ94" s="117">
        <v>57059</v>
      </c>
      <c r="BR94" s="117">
        <v>6698.75</v>
      </c>
      <c r="BS94" s="117">
        <v>22169</v>
      </c>
      <c r="BT94" s="117">
        <v>5839</v>
      </c>
      <c r="BU94" s="117">
        <v>16285</v>
      </c>
      <c r="BV94" s="117">
        <v>34814</v>
      </c>
      <c r="BW94" s="117">
        <v>1668</v>
      </c>
      <c r="BX94" s="117">
        <v>7582</v>
      </c>
      <c r="BY94" s="117">
        <v>2212</v>
      </c>
      <c r="BZ94" s="117">
        <v>5997</v>
      </c>
      <c r="CA94" s="118"/>
      <c r="CB94" s="117">
        <v>886630</v>
      </c>
      <c r="CC94" s="117">
        <v>15397</v>
      </c>
      <c r="CD94" s="117">
        <v>71418</v>
      </c>
      <c r="CE94" s="117">
        <v>38861</v>
      </c>
      <c r="CF94" s="117">
        <v>27970</v>
      </c>
      <c r="CG94" s="117">
        <v>23217</v>
      </c>
      <c r="CH94" s="117">
        <v>2976.3</v>
      </c>
      <c r="CI94" s="117">
        <v>111185</v>
      </c>
      <c r="CJ94" s="117">
        <v>3115</v>
      </c>
      <c r="CK94" s="117">
        <v>28223</v>
      </c>
      <c r="CL94" s="117">
        <v>81291.88</v>
      </c>
      <c r="CM94" s="118"/>
    </row>
    <row r="95" spans="1:92" ht="18" customHeight="1" x14ac:dyDescent="0.55000000000000004">
      <c r="B95" s="50">
        <v>4301020106.5050001</v>
      </c>
      <c r="C95" s="116" t="s">
        <v>418</v>
      </c>
      <c r="D95" s="117">
        <v>-100255.67</v>
      </c>
      <c r="E95" s="117">
        <v>-46532.6</v>
      </c>
      <c r="F95" s="117">
        <v>-11219.5</v>
      </c>
      <c r="G95" s="117">
        <v>-7833.5</v>
      </c>
      <c r="H95" s="118"/>
      <c r="I95" s="117">
        <v>-450</v>
      </c>
      <c r="J95" s="117">
        <v>-21461</v>
      </c>
      <c r="K95" s="117">
        <v>-195757.12</v>
      </c>
      <c r="L95" s="117">
        <v>-62550.89</v>
      </c>
      <c r="M95" s="117">
        <v>-40648</v>
      </c>
      <c r="N95" s="117">
        <v>-13861</v>
      </c>
      <c r="O95" s="117">
        <v>2128.75</v>
      </c>
      <c r="P95" s="117">
        <v>-39252.67</v>
      </c>
      <c r="Q95" s="117">
        <v>-8228.0400000000009</v>
      </c>
      <c r="R95" s="118"/>
      <c r="S95" s="117">
        <v>-23480</v>
      </c>
      <c r="T95" s="117">
        <v>-40525</v>
      </c>
      <c r="U95" s="117">
        <v>-66117</v>
      </c>
      <c r="V95" s="117">
        <v>-350</v>
      </c>
      <c r="W95" s="117">
        <v>-2389</v>
      </c>
      <c r="X95" s="117">
        <v>-12975.75</v>
      </c>
      <c r="Y95" s="117">
        <v>-20468.95</v>
      </c>
      <c r="Z95" s="117">
        <v>-150</v>
      </c>
      <c r="AA95" s="117">
        <v>-10965</v>
      </c>
      <c r="AB95" s="117">
        <v>-51608</v>
      </c>
      <c r="AC95" s="117">
        <v>-64289.279999999999</v>
      </c>
      <c r="AD95" s="117">
        <v>-11748.64</v>
      </c>
      <c r="AE95" s="117">
        <v>-5621.91</v>
      </c>
      <c r="AF95" s="117">
        <v>-5946</v>
      </c>
      <c r="AG95" s="117">
        <v>-6128</v>
      </c>
      <c r="AH95" s="117">
        <v>-12562</v>
      </c>
      <c r="AI95" s="117">
        <v>-15158</v>
      </c>
      <c r="AJ95" s="117">
        <v>-60848.1</v>
      </c>
      <c r="AK95" s="118"/>
      <c r="AL95" s="117">
        <v>0</v>
      </c>
      <c r="AM95" s="119">
        <v>-418760.25</v>
      </c>
      <c r="AN95" s="119">
        <v>-22186.43</v>
      </c>
      <c r="AO95" s="119">
        <v>-65697.259999999995</v>
      </c>
      <c r="AP95" s="119">
        <v>-101165</v>
      </c>
      <c r="AQ95" s="119">
        <v>-665.5</v>
      </c>
      <c r="AR95" s="119">
        <v>-69174.210000000006</v>
      </c>
      <c r="AS95" s="119">
        <v>-83245</v>
      </c>
      <c r="AT95" s="119">
        <v>-103529</v>
      </c>
      <c r="AU95" s="119">
        <v>-12939.96</v>
      </c>
      <c r="AV95" s="119">
        <v>-43004.83</v>
      </c>
      <c r="AW95" s="119">
        <v>-15230</v>
      </c>
      <c r="AX95" s="119">
        <v>-43006.51</v>
      </c>
      <c r="AY95" s="119">
        <v>-7234.13</v>
      </c>
      <c r="AZ95" s="119">
        <v>-16429.400000000001</v>
      </c>
      <c r="BA95" s="118"/>
      <c r="BB95" s="117">
        <v>-226725.27</v>
      </c>
      <c r="BC95" s="117">
        <v>-103855.16</v>
      </c>
      <c r="BD95" s="117">
        <v>-29794.38</v>
      </c>
      <c r="BE95" s="117">
        <v>-69673.03</v>
      </c>
      <c r="BF95" s="118"/>
      <c r="BG95" s="118"/>
      <c r="BH95" s="118"/>
      <c r="BI95" s="118"/>
      <c r="BJ95" s="117">
        <v>-15630.58</v>
      </c>
      <c r="BK95" s="117">
        <v>-537</v>
      </c>
      <c r="BL95" s="118"/>
      <c r="BM95" s="117">
        <v>-613.48</v>
      </c>
      <c r="BN95" s="118"/>
      <c r="BO95" s="118"/>
      <c r="BP95" s="117">
        <v>-20068</v>
      </c>
      <c r="BQ95" s="117">
        <v>-38350.46</v>
      </c>
      <c r="BR95" s="118"/>
      <c r="BS95" s="117">
        <v>-16963</v>
      </c>
      <c r="BT95" s="118"/>
      <c r="BU95" s="118"/>
      <c r="BV95" s="117">
        <v>621</v>
      </c>
      <c r="BW95" s="118"/>
      <c r="BX95" s="117">
        <v>-7130.8</v>
      </c>
      <c r="BY95" s="118"/>
      <c r="BZ95" s="117">
        <v>-119.85</v>
      </c>
      <c r="CA95" s="118"/>
      <c r="CB95" s="117">
        <v>-22711</v>
      </c>
      <c r="CC95" s="117">
        <v>-32064</v>
      </c>
      <c r="CD95" s="117">
        <v>-112687.88</v>
      </c>
      <c r="CE95" s="117">
        <v>-69199</v>
      </c>
      <c r="CF95" s="117">
        <v>-70022</v>
      </c>
      <c r="CG95" s="118"/>
      <c r="CH95" s="118"/>
      <c r="CI95" s="117">
        <v>-106468.5</v>
      </c>
      <c r="CJ95" s="117">
        <v>-25976</v>
      </c>
      <c r="CK95" s="117">
        <v>-51651.44</v>
      </c>
      <c r="CL95" s="117">
        <v>-90312.67</v>
      </c>
      <c r="CM95" s="118"/>
    </row>
    <row r="96" spans="1:92" ht="18" customHeight="1" x14ac:dyDescent="0.55000000000000004">
      <c r="A96" s="49">
        <v>4301020106.3149996</v>
      </c>
      <c r="B96" s="50">
        <v>4301020106.507</v>
      </c>
      <c r="C96" s="116" t="s">
        <v>419</v>
      </c>
      <c r="D96" s="117">
        <v>-59324.67</v>
      </c>
      <c r="E96" s="117">
        <v>-13381.7</v>
      </c>
      <c r="F96" s="117">
        <v>-15798.5</v>
      </c>
      <c r="G96" s="117">
        <v>-33154.5</v>
      </c>
      <c r="H96" s="118"/>
      <c r="I96" s="117">
        <v>-3138</v>
      </c>
      <c r="J96" s="118"/>
      <c r="K96" s="117">
        <v>-34195</v>
      </c>
      <c r="L96" s="117">
        <v>-40575.06</v>
      </c>
      <c r="M96" s="117">
        <v>-28598</v>
      </c>
      <c r="N96" s="117">
        <v>-7965</v>
      </c>
      <c r="O96" s="117">
        <v>-3694</v>
      </c>
      <c r="P96" s="117">
        <v>-15781</v>
      </c>
      <c r="Q96" s="117">
        <v>-22713</v>
      </c>
      <c r="R96" s="118"/>
      <c r="S96" s="117">
        <v>-8285</v>
      </c>
      <c r="T96" s="117">
        <v>-5977</v>
      </c>
      <c r="U96" s="117">
        <v>-5464</v>
      </c>
      <c r="V96" s="118"/>
      <c r="W96" s="117">
        <v>-3575</v>
      </c>
      <c r="X96" s="117">
        <v>-118010.32</v>
      </c>
      <c r="Y96" s="118"/>
      <c r="Z96" s="118"/>
      <c r="AA96" s="117">
        <v>-35837</v>
      </c>
      <c r="AB96" s="117">
        <v>-7927</v>
      </c>
      <c r="AC96" s="117">
        <v>-194074.89</v>
      </c>
      <c r="AD96" s="117">
        <v>-12332</v>
      </c>
      <c r="AE96" s="117">
        <v>-4505.4399999999996</v>
      </c>
      <c r="AF96" s="118"/>
      <c r="AG96" s="117">
        <v>-14503.33</v>
      </c>
      <c r="AH96" s="118"/>
      <c r="AI96" s="118"/>
      <c r="AJ96" s="117">
        <v>-36251.379999999997</v>
      </c>
      <c r="AK96" s="118"/>
      <c r="AL96" s="118"/>
      <c r="AM96" s="119">
        <v>-841123.19</v>
      </c>
      <c r="AN96" s="119">
        <v>-2944</v>
      </c>
      <c r="AO96" s="118"/>
      <c r="AP96" s="119">
        <v>-54034</v>
      </c>
      <c r="AQ96" s="118"/>
      <c r="AR96" s="119">
        <v>-25832</v>
      </c>
      <c r="AS96" s="119">
        <v>-116763</v>
      </c>
      <c r="AT96" s="119">
        <v>-60614.52</v>
      </c>
      <c r="AU96" s="119">
        <v>-4399</v>
      </c>
      <c r="AV96" s="119">
        <v>-27361.5</v>
      </c>
      <c r="AW96" s="118"/>
      <c r="AX96" s="119">
        <v>-50990.42</v>
      </c>
      <c r="AY96" s="119">
        <v>-1079.8699999999999</v>
      </c>
      <c r="AZ96" s="118"/>
      <c r="BA96" s="118"/>
      <c r="BB96" s="117">
        <v>-191288.97</v>
      </c>
      <c r="BC96" s="117">
        <v>-31465.98</v>
      </c>
      <c r="BD96" s="117">
        <v>-21565.16</v>
      </c>
      <c r="BE96" s="117">
        <v>-183574.97</v>
      </c>
      <c r="BF96" s="118"/>
      <c r="BG96" s="118"/>
      <c r="BH96" s="118"/>
      <c r="BI96" s="118"/>
      <c r="BJ96" s="117">
        <v>-280242.24</v>
      </c>
      <c r="BK96" s="117">
        <v>-2882</v>
      </c>
      <c r="BL96" s="118"/>
      <c r="BM96" s="117">
        <v>-1129.19</v>
      </c>
      <c r="BN96" s="117">
        <v>-23292.23</v>
      </c>
      <c r="BO96" s="118"/>
      <c r="BP96" s="117">
        <v>-4219</v>
      </c>
      <c r="BQ96" s="117">
        <v>-37401.03</v>
      </c>
      <c r="BR96" s="118"/>
      <c r="BS96" s="117">
        <v>-24387</v>
      </c>
      <c r="BT96" s="117">
        <v>-164.97</v>
      </c>
      <c r="BU96" s="118"/>
      <c r="BV96" s="117">
        <v>-31107</v>
      </c>
      <c r="BW96" s="118"/>
      <c r="BX96" s="118"/>
      <c r="BY96" s="118"/>
      <c r="BZ96" s="118"/>
      <c r="CA96" s="118"/>
      <c r="CB96" s="117">
        <v>-37464</v>
      </c>
      <c r="CC96" s="117">
        <v>-15397</v>
      </c>
      <c r="CD96" s="117">
        <v>-39782.54</v>
      </c>
      <c r="CE96" s="117">
        <v>-38861</v>
      </c>
      <c r="CF96" s="117">
        <v>-25128</v>
      </c>
      <c r="CG96" s="118"/>
      <c r="CH96" s="118"/>
      <c r="CI96" s="117">
        <v>-14327.93</v>
      </c>
      <c r="CJ96" s="117">
        <v>-3115</v>
      </c>
      <c r="CK96" s="117">
        <v>-28540.560000000001</v>
      </c>
      <c r="CL96" s="117">
        <v>-81291.88</v>
      </c>
      <c r="CM96" s="118"/>
    </row>
    <row r="97" spans="1:91" ht="18" customHeight="1" x14ac:dyDescent="0.55000000000000004">
      <c r="A97" s="49">
        <v>4301020106.3170004</v>
      </c>
      <c r="B97" s="50">
        <v>4301020106.5089998</v>
      </c>
      <c r="C97" s="116" t="s">
        <v>420</v>
      </c>
      <c r="D97" s="118"/>
      <c r="E97" s="118"/>
      <c r="F97" s="118"/>
      <c r="G97" s="118"/>
      <c r="H97" s="117">
        <v>20851.12</v>
      </c>
      <c r="I97" s="118"/>
      <c r="J97" s="118"/>
      <c r="K97" s="118"/>
      <c r="L97" s="118"/>
      <c r="M97" s="118"/>
      <c r="N97" s="118"/>
      <c r="O97" s="118"/>
      <c r="P97" s="118"/>
      <c r="Q97" s="118"/>
      <c r="R97" s="118"/>
      <c r="S97" s="118"/>
      <c r="T97" s="118"/>
      <c r="U97" s="118"/>
      <c r="V97" s="118"/>
      <c r="W97" s="118"/>
      <c r="X97" s="118"/>
      <c r="Y97" s="118"/>
      <c r="Z97" s="118"/>
      <c r="AA97" s="118"/>
      <c r="AB97" s="118"/>
      <c r="AC97" s="118"/>
      <c r="AD97" s="117">
        <v>366</v>
      </c>
      <c r="AE97" s="117">
        <v>3442.08</v>
      </c>
      <c r="AF97" s="118"/>
      <c r="AG97" s="117">
        <v>60036</v>
      </c>
      <c r="AH97" s="118"/>
      <c r="AI97" s="118"/>
      <c r="AJ97" s="118"/>
      <c r="AK97" s="118"/>
      <c r="AL97" s="118"/>
      <c r="AM97" s="118"/>
      <c r="AN97" s="119">
        <v>1236</v>
      </c>
      <c r="AO97" s="118"/>
      <c r="AP97" s="118"/>
      <c r="AQ97" s="118"/>
      <c r="AR97" s="118"/>
      <c r="AS97" s="118"/>
      <c r="AT97" s="118"/>
      <c r="AU97" s="118"/>
      <c r="AV97" s="118"/>
      <c r="AW97" s="118"/>
      <c r="AX97" s="118"/>
      <c r="AY97" s="118"/>
      <c r="AZ97" s="118"/>
      <c r="BA97" s="118"/>
      <c r="BB97" s="118"/>
      <c r="BC97" s="118"/>
      <c r="BD97" s="118"/>
      <c r="BE97" s="117">
        <v>20837.14</v>
      </c>
      <c r="BF97" s="118"/>
      <c r="BG97" s="118"/>
      <c r="BH97" s="118"/>
      <c r="BI97" s="118"/>
      <c r="BJ97" s="118"/>
      <c r="BK97" s="118"/>
      <c r="BL97" s="118"/>
      <c r="BM97" s="118"/>
      <c r="BN97" s="117">
        <v>3100</v>
      </c>
      <c r="BO97" s="117">
        <v>2075</v>
      </c>
      <c r="BP97" s="118"/>
      <c r="BQ97" s="117">
        <v>23499.98</v>
      </c>
      <c r="BR97" s="117">
        <v>1284</v>
      </c>
      <c r="BS97" s="118"/>
      <c r="BT97" s="118"/>
      <c r="BU97" s="118"/>
      <c r="BV97" s="118"/>
      <c r="BW97" s="118"/>
      <c r="BX97" s="118"/>
      <c r="BY97" s="118"/>
      <c r="BZ97" s="118"/>
      <c r="CA97" s="118"/>
      <c r="CB97" s="117">
        <v>3727.3</v>
      </c>
      <c r="CC97" s="118"/>
      <c r="CD97" s="118"/>
      <c r="CE97" s="118"/>
      <c r="CF97" s="117">
        <v>4275</v>
      </c>
      <c r="CG97" s="118"/>
      <c r="CH97" s="118"/>
      <c r="CI97" s="118"/>
      <c r="CJ97" s="118"/>
      <c r="CK97" s="118"/>
      <c r="CL97" s="118"/>
      <c r="CM97" s="118"/>
    </row>
    <row r="98" spans="1:91" ht="18" customHeight="1" x14ac:dyDescent="0.55000000000000004">
      <c r="B98" s="50">
        <v>4301020106.5100002</v>
      </c>
      <c r="C98" s="126" t="s">
        <v>421</v>
      </c>
      <c r="D98" s="127">
        <v>-14411.62</v>
      </c>
      <c r="E98" s="128"/>
      <c r="F98" s="128"/>
      <c r="G98" s="127">
        <v>-16164</v>
      </c>
      <c r="H98" s="128"/>
      <c r="I98" s="128"/>
      <c r="J98" s="128"/>
      <c r="K98" s="128"/>
      <c r="L98" s="128"/>
      <c r="M98" s="128"/>
      <c r="N98" s="128"/>
      <c r="O98" s="128"/>
      <c r="P98" s="128"/>
      <c r="Q98" s="128"/>
      <c r="R98" s="127">
        <v>-1116119.7</v>
      </c>
      <c r="S98" s="127">
        <v>-6540</v>
      </c>
      <c r="T98" s="128"/>
      <c r="U98" s="127">
        <v>-28708.16</v>
      </c>
      <c r="V98" s="128"/>
      <c r="W98" s="128"/>
      <c r="X98" s="127">
        <v>-31258.44</v>
      </c>
      <c r="Y98" s="128"/>
      <c r="Z98" s="128"/>
      <c r="AA98" s="127">
        <v>-15984.57</v>
      </c>
      <c r="AB98" s="128"/>
      <c r="AC98" s="128"/>
      <c r="AD98" s="128"/>
      <c r="AE98" s="128"/>
      <c r="AF98" s="127">
        <v>-1399</v>
      </c>
      <c r="AG98" s="128"/>
      <c r="AH98" s="127">
        <v>-1430</v>
      </c>
      <c r="AI98" s="128"/>
      <c r="AJ98" s="128"/>
      <c r="AK98" s="128"/>
      <c r="AL98" s="128"/>
      <c r="AM98" s="128"/>
      <c r="AN98" s="128"/>
      <c r="AO98" s="129">
        <v>-35465.129999999997</v>
      </c>
      <c r="AP98" s="128"/>
      <c r="AQ98" s="128"/>
      <c r="AR98" s="128"/>
      <c r="AS98" s="128"/>
      <c r="AT98" s="128"/>
      <c r="AU98" s="128"/>
      <c r="AV98" s="128"/>
      <c r="AW98" s="129">
        <v>-4959</v>
      </c>
      <c r="AX98" s="128"/>
      <c r="AY98" s="129">
        <v>-38164</v>
      </c>
      <c r="AZ98" s="129">
        <v>-20829.05</v>
      </c>
      <c r="BA98" s="127">
        <v>-16519.54</v>
      </c>
      <c r="BB98" s="128"/>
      <c r="BC98" s="127">
        <v>-2180.6799999999998</v>
      </c>
      <c r="BD98" s="128"/>
      <c r="BE98" s="127">
        <v>-15491.9</v>
      </c>
      <c r="BF98" s="128"/>
      <c r="BG98" s="128"/>
      <c r="BH98" s="128"/>
      <c r="BI98" s="128"/>
      <c r="BJ98" s="128"/>
      <c r="BK98" s="128"/>
      <c r="BL98" s="128"/>
      <c r="BM98" s="128"/>
      <c r="BN98" s="128"/>
      <c r="BO98" s="128"/>
      <c r="BP98" s="128"/>
      <c r="BQ98" s="128"/>
      <c r="BR98" s="127">
        <v>1192.73</v>
      </c>
      <c r="BS98" s="128"/>
      <c r="BT98" s="128"/>
      <c r="BU98" s="128"/>
      <c r="BV98" s="128"/>
      <c r="BW98" s="128"/>
      <c r="BX98" s="128"/>
      <c r="BY98" s="128"/>
      <c r="BZ98" s="128"/>
      <c r="CA98" s="128"/>
      <c r="CB98" s="127">
        <v>-124038</v>
      </c>
      <c r="CC98" s="128"/>
      <c r="CD98" s="128"/>
      <c r="CE98" s="128"/>
      <c r="CF98" s="128"/>
      <c r="CG98" s="128"/>
      <c r="CH98" s="128"/>
      <c r="CI98" s="127">
        <v>-49297</v>
      </c>
      <c r="CJ98" s="128"/>
      <c r="CK98" s="128"/>
      <c r="CL98" s="128"/>
      <c r="CM98" s="128"/>
    </row>
    <row r="99" spans="1:91" ht="18" customHeight="1" x14ac:dyDescent="0.55000000000000004">
      <c r="B99" s="50">
        <v>4301020106.5109997</v>
      </c>
      <c r="C99" s="126" t="s">
        <v>422</v>
      </c>
      <c r="D99" s="127">
        <v>21522.98</v>
      </c>
      <c r="E99" s="128"/>
      <c r="F99" s="128"/>
      <c r="G99" s="128"/>
      <c r="H99" s="128"/>
      <c r="I99" s="128"/>
      <c r="J99" s="128"/>
      <c r="K99" s="128"/>
      <c r="L99" s="128"/>
      <c r="M99" s="128"/>
      <c r="N99" s="128"/>
      <c r="O99" s="128"/>
      <c r="P99" s="128"/>
      <c r="Q99" s="128"/>
      <c r="R99" s="127">
        <v>312837.37</v>
      </c>
      <c r="S99" s="128"/>
      <c r="T99" s="128"/>
      <c r="U99" s="128"/>
      <c r="V99" s="128"/>
      <c r="W99" s="127">
        <v>2207</v>
      </c>
      <c r="X99" s="128"/>
      <c r="Y99" s="128"/>
      <c r="Z99" s="128"/>
      <c r="AA99" s="128"/>
      <c r="AB99" s="128"/>
      <c r="AC99" s="128"/>
      <c r="AD99" s="128"/>
      <c r="AE99" s="128"/>
      <c r="AF99" s="128"/>
      <c r="AG99" s="128"/>
      <c r="AH99" s="128"/>
      <c r="AI99" s="128"/>
      <c r="AJ99" s="128"/>
      <c r="AK99" s="128"/>
      <c r="AL99" s="128"/>
      <c r="AM99" s="128"/>
      <c r="AN99" s="128"/>
      <c r="AO99" s="128"/>
      <c r="AP99" s="128"/>
      <c r="AQ99" s="128"/>
      <c r="AR99" s="128"/>
      <c r="AS99" s="128"/>
      <c r="AT99" s="128"/>
      <c r="AU99" s="129">
        <v>230.02</v>
      </c>
      <c r="AV99" s="128"/>
      <c r="AW99" s="128"/>
      <c r="AX99" s="128"/>
      <c r="AY99" s="129">
        <v>0</v>
      </c>
      <c r="AZ99" s="128"/>
      <c r="BA99" s="127">
        <v>38040.5</v>
      </c>
      <c r="BB99" s="128"/>
      <c r="BC99" s="128"/>
      <c r="BD99" s="128"/>
      <c r="BE99" s="127">
        <v>16080.92</v>
      </c>
      <c r="BF99" s="128"/>
      <c r="BG99" s="128"/>
      <c r="BH99" s="128"/>
      <c r="BI99" s="128"/>
      <c r="BJ99" s="128"/>
      <c r="BK99" s="128"/>
      <c r="BL99" s="128"/>
      <c r="BM99" s="128"/>
      <c r="BN99" s="128"/>
      <c r="BO99" s="128"/>
      <c r="BP99" s="128"/>
      <c r="BQ99" s="128"/>
      <c r="BR99" s="127">
        <v>2795.48</v>
      </c>
      <c r="BS99" s="128"/>
      <c r="BT99" s="128"/>
      <c r="BU99" s="128"/>
      <c r="BV99" s="128"/>
      <c r="BW99" s="128"/>
      <c r="BX99" s="128"/>
      <c r="BY99" s="128"/>
      <c r="BZ99" s="128"/>
      <c r="CA99" s="128"/>
      <c r="CB99" s="128"/>
      <c r="CC99" s="128"/>
      <c r="CD99" s="128"/>
      <c r="CE99" s="128"/>
      <c r="CF99" s="128"/>
      <c r="CG99" s="128"/>
      <c r="CH99" s="128"/>
      <c r="CI99" s="128"/>
      <c r="CJ99" s="128"/>
      <c r="CK99" s="128"/>
      <c r="CL99" s="128"/>
      <c r="CM99" s="128"/>
    </row>
    <row r="100" spans="1:91" ht="18" customHeight="1" x14ac:dyDescent="0.55000000000000004">
      <c r="B100" s="50">
        <v>4301020106.5120001</v>
      </c>
      <c r="C100" s="130" t="s">
        <v>423</v>
      </c>
      <c r="D100" s="131">
        <v>112614</v>
      </c>
      <c r="E100" s="132"/>
      <c r="F100" s="132"/>
      <c r="G100" s="132"/>
      <c r="H100" s="132"/>
      <c r="I100" s="131">
        <v>470</v>
      </c>
      <c r="J100" s="132"/>
      <c r="K100" s="132"/>
      <c r="L100" s="131">
        <v>48620</v>
      </c>
      <c r="M100" s="132"/>
      <c r="N100" s="132"/>
      <c r="O100" s="132"/>
      <c r="P100" s="132"/>
      <c r="Q100" s="132"/>
      <c r="R100" s="131">
        <v>120335</v>
      </c>
      <c r="S100" s="132"/>
      <c r="T100" s="132"/>
      <c r="U100" s="131">
        <v>177</v>
      </c>
      <c r="V100" s="132"/>
      <c r="W100" s="132"/>
      <c r="X100" s="131">
        <v>30</v>
      </c>
      <c r="Y100" s="132"/>
      <c r="Z100" s="132"/>
      <c r="AA100" s="132"/>
      <c r="AB100" s="132"/>
      <c r="AC100" s="131">
        <v>1602</v>
      </c>
      <c r="AD100" s="132"/>
      <c r="AE100" s="132"/>
      <c r="AF100" s="132"/>
      <c r="AG100" s="132"/>
      <c r="AH100" s="132"/>
      <c r="AI100" s="132"/>
      <c r="AJ100" s="132"/>
      <c r="AK100" s="132"/>
      <c r="AL100" s="132"/>
      <c r="AM100" s="133">
        <v>133787</v>
      </c>
      <c r="AN100" s="132"/>
      <c r="AO100" s="133">
        <v>16152</v>
      </c>
      <c r="AP100" s="132"/>
      <c r="AQ100" s="132"/>
      <c r="AR100" s="133">
        <v>80</v>
      </c>
      <c r="AS100" s="132"/>
      <c r="AT100" s="132"/>
      <c r="AU100" s="132"/>
      <c r="AV100" s="133">
        <v>1162</v>
      </c>
      <c r="AW100" s="133">
        <v>4288</v>
      </c>
      <c r="AX100" s="133">
        <v>1028</v>
      </c>
      <c r="AY100" s="133">
        <v>52767</v>
      </c>
      <c r="AZ100" s="133">
        <v>1884</v>
      </c>
      <c r="BA100" s="131">
        <v>93238</v>
      </c>
      <c r="BB100" s="132"/>
      <c r="BC100" s="132"/>
      <c r="BD100" s="132"/>
      <c r="BE100" s="131">
        <v>25381</v>
      </c>
      <c r="BF100" s="132"/>
      <c r="BG100" s="132"/>
      <c r="BH100" s="132"/>
      <c r="BI100" s="131">
        <v>49107</v>
      </c>
      <c r="BJ100" s="131">
        <v>259552</v>
      </c>
      <c r="BK100" s="132"/>
      <c r="BL100" s="132"/>
      <c r="BM100" s="131">
        <v>283</v>
      </c>
      <c r="BN100" s="132"/>
      <c r="BO100" s="132"/>
      <c r="BP100" s="132"/>
      <c r="BQ100" s="132"/>
      <c r="BR100" s="132"/>
      <c r="BS100" s="132"/>
      <c r="BT100" s="132"/>
      <c r="BU100" s="132"/>
      <c r="BV100" s="131">
        <v>1620</v>
      </c>
      <c r="BW100" s="132"/>
      <c r="BX100" s="132"/>
      <c r="BY100" s="132"/>
      <c r="BZ100" s="131">
        <v>1140</v>
      </c>
      <c r="CA100" s="132"/>
      <c r="CB100" s="131">
        <v>20555.599999999999</v>
      </c>
      <c r="CC100" s="132"/>
      <c r="CD100" s="132"/>
      <c r="CE100" s="132"/>
      <c r="CF100" s="132"/>
      <c r="CG100" s="132"/>
      <c r="CH100" s="132"/>
      <c r="CI100" s="132"/>
      <c r="CJ100" s="132"/>
      <c r="CK100" s="132"/>
      <c r="CL100" s="131">
        <v>720</v>
      </c>
      <c r="CM100" s="132"/>
    </row>
    <row r="101" spans="1:91" ht="18" customHeight="1" x14ac:dyDescent="0.55000000000000004">
      <c r="B101" s="50">
        <v>4301020106.5129995</v>
      </c>
      <c r="C101" s="130" t="s">
        <v>424</v>
      </c>
      <c r="D101" s="131">
        <v>109474.05</v>
      </c>
      <c r="E101" s="132"/>
      <c r="F101" s="132"/>
      <c r="G101" s="131">
        <v>16164</v>
      </c>
      <c r="H101" s="132"/>
      <c r="I101" s="131">
        <v>8762</v>
      </c>
      <c r="J101" s="131">
        <v>1864</v>
      </c>
      <c r="K101" s="132"/>
      <c r="L101" s="131">
        <v>57573.25</v>
      </c>
      <c r="M101" s="132"/>
      <c r="N101" s="132"/>
      <c r="O101" s="132"/>
      <c r="P101" s="132"/>
      <c r="Q101" s="132"/>
      <c r="R101" s="131">
        <v>895692</v>
      </c>
      <c r="S101" s="132"/>
      <c r="T101" s="132"/>
      <c r="U101" s="132"/>
      <c r="V101" s="132"/>
      <c r="W101" s="132"/>
      <c r="X101" s="132"/>
      <c r="Y101" s="132"/>
      <c r="Z101" s="132"/>
      <c r="AA101" s="132"/>
      <c r="AB101" s="132"/>
      <c r="AC101" s="131">
        <v>4626</v>
      </c>
      <c r="AD101" s="132"/>
      <c r="AE101" s="132"/>
      <c r="AF101" s="132"/>
      <c r="AG101" s="132"/>
      <c r="AH101" s="132"/>
      <c r="AI101" s="132"/>
      <c r="AJ101" s="132"/>
      <c r="AK101" s="132"/>
      <c r="AL101" s="132"/>
      <c r="AM101" s="133">
        <v>467157</v>
      </c>
      <c r="AN101" s="132"/>
      <c r="AO101" s="133">
        <v>4796</v>
      </c>
      <c r="AP101" s="132"/>
      <c r="AQ101" s="132"/>
      <c r="AR101" s="133">
        <v>1207</v>
      </c>
      <c r="AS101" s="132"/>
      <c r="AT101" s="132"/>
      <c r="AU101" s="132"/>
      <c r="AV101" s="133">
        <v>17224</v>
      </c>
      <c r="AW101" s="133">
        <v>8121</v>
      </c>
      <c r="AX101" s="133">
        <v>18654</v>
      </c>
      <c r="AY101" s="133">
        <v>48451</v>
      </c>
      <c r="AZ101" s="132"/>
      <c r="BA101" s="131">
        <v>197453.77</v>
      </c>
      <c r="BB101" s="132"/>
      <c r="BC101" s="132"/>
      <c r="BD101" s="132"/>
      <c r="BE101" s="131">
        <v>484945</v>
      </c>
      <c r="BF101" s="132"/>
      <c r="BG101" s="132"/>
      <c r="BH101" s="132"/>
      <c r="BI101" s="131">
        <v>10685</v>
      </c>
      <c r="BJ101" s="131">
        <v>465288</v>
      </c>
      <c r="BK101" s="132"/>
      <c r="BL101" s="132"/>
      <c r="BM101" s="131">
        <v>4600</v>
      </c>
      <c r="BN101" s="131">
        <v>18912</v>
      </c>
      <c r="BO101" s="132"/>
      <c r="BP101" s="132"/>
      <c r="BQ101" s="132"/>
      <c r="BR101" s="132"/>
      <c r="BS101" s="132"/>
      <c r="BT101" s="132"/>
      <c r="BU101" s="132"/>
      <c r="BV101" s="132"/>
      <c r="BW101" s="132"/>
      <c r="BX101" s="132"/>
      <c r="BY101" s="132"/>
      <c r="BZ101" s="131">
        <v>27813.5</v>
      </c>
      <c r="CA101" s="132"/>
      <c r="CB101" s="132"/>
      <c r="CC101" s="132"/>
      <c r="CD101" s="132"/>
      <c r="CE101" s="132"/>
      <c r="CF101" s="132"/>
      <c r="CG101" s="132"/>
      <c r="CH101" s="132"/>
      <c r="CI101" s="131">
        <v>36394</v>
      </c>
      <c r="CJ101" s="132"/>
      <c r="CK101" s="132"/>
      <c r="CL101" s="131">
        <v>36700</v>
      </c>
      <c r="CM101" s="132"/>
    </row>
    <row r="102" spans="1:91" ht="18" customHeight="1" x14ac:dyDescent="0.55000000000000004">
      <c r="A102" s="49">
        <v>4301020106.5030003</v>
      </c>
      <c r="B102" s="50">
        <v>4301020106.5139999</v>
      </c>
      <c r="C102" s="116" t="s">
        <v>425</v>
      </c>
      <c r="D102" s="118"/>
      <c r="E102" s="118"/>
      <c r="F102" s="118"/>
      <c r="G102" s="118"/>
      <c r="H102" s="118"/>
      <c r="I102" s="118"/>
      <c r="J102" s="118"/>
      <c r="K102" s="118"/>
      <c r="L102" s="118"/>
      <c r="M102" s="118"/>
      <c r="N102" s="118"/>
      <c r="O102" s="118"/>
      <c r="P102" s="118"/>
      <c r="Q102" s="118"/>
      <c r="R102" s="118"/>
      <c r="S102" s="118"/>
      <c r="T102" s="118"/>
      <c r="U102" s="118"/>
      <c r="V102" s="118"/>
      <c r="W102" s="118"/>
      <c r="X102" s="118"/>
      <c r="Y102" s="118"/>
      <c r="Z102" s="118"/>
      <c r="AA102" s="118"/>
      <c r="AB102" s="118"/>
      <c r="AC102" s="118"/>
      <c r="AD102" s="118"/>
      <c r="AE102" s="118"/>
      <c r="AF102" s="118"/>
      <c r="AG102" s="118"/>
      <c r="AH102" s="118"/>
      <c r="AI102" s="118"/>
      <c r="AJ102" s="118"/>
      <c r="AK102" s="118"/>
      <c r="AL102" s="118"/>
      <c r="AM102" s="118"/>
      <c r="AN102" s="118"/>
      <c r="AO102" s="118"/>
      <c r="AP102" s="118"/>
      <c r="AQ102" s="118"/>
      <c r="AR102" s="118"/>
      <c r="AS102" s="118"/>
      <c r="AT102" s="118"/>
      <c r="AU102" s="118"/>
      <c r="AV102" s="118"/>
      <c r="AW102" s="118"/>
      <c r="AX102" s="118"/>
      <c r="AY102" s="118"/>
      <c r="AZ102" s="118"/>
      <c r="BA102" s="118"/>
      <c r="BB102" s="118"/>
      <c r="BC102" s="118"/>
      <c r="BD102" s="118"/>
      <c r="BE102" s="117">
        <v>20009.5</v>
      </c>
      <c r="BF102" s="118"/>
      <c r="BG102" s="118"/>
      <c r="BH102" s="118"/>
      <c r="BI102" s="118"/>
      <c r="BJ102" s="118"/>
      <c r="BK102" s="118"/>
      <c r="BL102" s="118"/>
      <c r="BM102" s="117">
        <v>6489</v>
      </c>
      <c r="BN102" s="118"/>
      <c r="BO102" s="118"/>
      <c r="BP102" s="118"/>
      <c r="BQ102" s="118"/>
      <c r="BR102" s="118"/>
      <c r="BS102" s="118"/>
      <c r="BT102" s="118"/>
      <c r="BU102" s="118"/>
      <c r="BV102" s="118"/>
      <c r="BW102" s="118"/>
      <c r="BX102" s="118"/>
      <c r="BY102" s="118"/>
      <c r="BZ102" s="117">
        <v>260</v>
      </c>
      <c r="CA102" s="118"/>
      <c r="CB102" s="118"/>
      <c r="CC102" s="118"/>
      <c r="CD102" s="118"/>
      <c r="CE102" s="118"/>
      <c r="CF102" s="118"/>
      <c r="CG102" s="117">
        <v>67088.02</v>
      </c>
      <c r="CH102" s="118"/>
      <c r="CI102" s="118"/>
      <c r="CJ102" s="118"/>
      <c r="CK102" s="118"/>
      <c r="CL102" s="118"/>
      <c r="CM102" s="118"/>
    </row>
    <row r="103" spans="1:91" ht="18" customHeight="1" x14ac:dyDescent="0.55000000000000004">
      <c r="A103" s="49">
        <v>4301020106.5039997</v>
      </c>
      <c r="B103" s="50">
        <v>4301020106.5150003</v>
      </c>
      <c r="C103" s="126" t="s">
        <v>426</v>
      </c>
      <c r="D103" s="128"/>
      <c r="E103" s="127">
        <v>-45254</v>
      </c>
      <c r="F103" s="128"/>
      <c r="G103" s="128"/>
      <c r="H103" s="128"/>
      <c r="I103" s="127">
        <v>-357</v>
      </c>
      <c r="J103" s="128"/>
      <c r="K103" s="128"/>
      <c r="L103" s="128"/>
      <c r="M103" s="128"/>
      <c r="N103" s="128"/>
      <c r="O103" s="128"/>
      <c r="P103" s="128"/>
      <c r="Q103" s="128"/>
      <c r="R103" s="128"/>
      <c r="S103" s="128"/>
      <c r="T103" s="128"/>
      <c r="U103" s="128"/>
      <c r="V103" s="128"/>
      <c r="W103" s="128"/>
      <c r="X103" s="128"/>
      <c r="Y103" s="128"/>
      <c r="Z103" s="128"/>
      <c r="AA103" s="127">
        <v>-9000</v>
      </c>
      <c r="AB103" s="128"/>
      <c r="AC103" s="128"/>
      <c r="AD103" s="128"/>
      <c r="AE103" s="128"/>
      <c r="AF103" s="128"/>
      <c r="AG103" s="127">
        <v>-23586.51</v>
      </c>
      <c r="AH103" s="128"/>
      <c r="AI103" s="128"/>
      <c r="AJ103" s="128"/>
      <c r="AK103" s="128"/>
      <c r="AL103" s="127">
        <v>-4527.17</v>
      </c>
      <c r="AM103" s="128"/>
      <c r="AN103" s="128"/>
      <c r="AO103" s="128"/>
      <c r="AP103" s="128"/>
      <c r="AQ103" s="128"/>
      <c r="AR103" s="128"/>
      <c r="AS103" s="128"/>
      <c r="AT103" s="128"/>
      <c r="AU103" s="128"/>
      <c r="AV103" s="128"/>
      <c r="AW103" s="128"/>
      <c r="AX103" s="128"/>
      <c r="AY103" s="128"/>
      <c r="AZ103" s="128"/>
      <c r="BA103" s="127">
        <v>-48725</v>
      </c>
      <c r="BB103" s="128"/>
      <c r="BC103" s="128"/>
      <c r="BD103" s="128"/>
      <c r="BE103" s="127">
        <v>-4878</v>
      </c>
      <c r="BF103" s="128"/>
      <c r="BG103" s="128"/>
      <c r="BH103" s="128"/>
      <c r="BI103" s="128"/>
      <c r="BJ103" s="128"/>
      <c r="BK103" s="128"/>
      <c r="BL103" s="128"/>
      <c r="BM103" s="128"/>
      <c r="BN103" s="127">
        <v>-191.2</v>
      </c>
      <c r="BO103" s="128"/>
      <c r="BP103" s="128"/>
      <c r="BQ103" s="128"/>
      <c r="BR103" s="127">
        <v>5089.46</v>
      </c>
      <c r="BS103" s="127">
        <v>-4882.5600000000004</v>
      </c>
      <c r="BT103" s="128"/>
      <c r="BU103" s="128"/>
      <c r="BV103" s="128"/>
      <c r="BW103" s="128"/>
      <c r="BX103" s="128"/>
      <c r="BY103" s="128"/>
      <c r="BZ103" s="128"/>
      <c r="CA103" s="128"/>
      <c r="CB103" s="128"/>
      <c r="CC103" s="128"/>
      <c r="CD103" s="128"/>
      <c r="CE103" s="128"/>
      <c r="CF103" s="128"/>
      <c r="CG103" s="128"/>
      <c r="CH103" s="127">
        <v>-10574.97</v>
      </c>
      <c r="CI103" s="128"/>
      <c r="CJ103" s="128"/>
      <c r="CK103" s="128"/>
      <c r="CL103" s="127">
        <v>-1394.78</v>
      </c>
      <c r="CM103" s="128"/>
    </row>
    <row r="104" spans="1:91" ht="18" customHeight="1" x14ac:dyDescent="0.55000000000000004">
      <c r="A104" s="49">
        <v>4301020106.5050001</v>
      </c>
      <c r="B104" s="50">
        <v>4301020106.5159998</v>
      </c>
      <c r="C104" s="130" t="s">
        <v>427</v>
      </c>
      <c r="D104" s="131">
        <v>26500</v>
      </c>
      <c r="E104" s="132"/>
      <c r="F104" s="131">
        <v>8000</v>
      </c>
      <c r="G104" s="132"/>
      <c r="H104" s="132"/>
      <c r="I104" s="132"/>
      <c r="J104" s="131">
        <v>10000</v>
      </c>
      <c r="K104" s="131">
        <v>26000</v>
      </c>
      <c r="L104" s="131">
        <v>148518.10999999999</v>
      </c>
      <c r="M104" s="131">
        <v>9000</v>
      </c>
      <c r="N104" s="131">
        <v>500</v>
      </c>
      <c r="O104" s="132"/>
      <c r="P104" s="131">
        <v>3500</v>
      </c>
      <c r="Q104" s="131">
        <v>16000</v>
      </c>
      <c r="R104" s="131">
        <v>215629</v>
      </c>
      <c r="S104" s="131">
        <v>2000</v>
      </c>
      <c r="T104" s="132"/>
      <c r="U104" s="131">
        <v>25000</v>
      </c>
      <c r="V104" s="132"/>
      <c r="W104" s="132"/>
      <c r="X104" s="131">
        <v>8000</v>
      </c>
      <c r="Y104" s="132"/>
      <c r="Z104" s="132"/>
      <c r="AA104" s="132"/>
      <c r="AB104" s="132"/>
      <c r="AC104" s="131">
        <v>14000</v>
      </c>
      <c r="AD104" s="132"/>
      <c r="AE104" s="131">
        <v>6000</v>
      </c>
      <c r="AF104" s="132"/>
      <c r="AG104" s="132"/>
      <c r="AH104" s="132"/>
      <c r="AI104" s="132"/>
      <c r="AJ104" s="131">
        <v>5500</v>
      </c>
      <c r="AK104" s="132"/>
      <c r="AL104" s="131">
        <v>25000</v>
      </c>
      <c r="AM104" s="133">
        <v>256700</v>
      </c>
      <c r="AN104" s="133">
        <v>26500</v>
      </c>
      <c r="AO104" s="133">
        <v>28460</v>
      </c>
      <c r="AP104" s="132"/>
      <c r="AQ104" s="132"/>
      <c r="AR104" s="133">
        <v>42500</v>
      </c>
      <c r="AS104" s="132"/>
      <c r="AT104" s="133">
        <v>41000</v>
      </c>
      <c r="AU104" s="132"/>
      <c r="AV104" s="133">
        <v>6870</v>
      </c>
      <c r="AW104" s="133">
        <v>4000</v>
      </c>
      <c r="AX104" s="133">
        <v>12500</v>
      </c>
      <c r="AY104" s="133">
        <v>53200</v>
      </c>
      <c r="AZ104" s="133">
        <v>9500</v>
      </c>
      <c r="BA104" s="131">
        <v>226280</v>
      </c>
      <c r="BB104" s="132"/>
      <c r="BC104" s="131">
        <v>36000</v>
      </c>
      <c r="BD104" s="131">
        <v>4500</v>
      </c>
      <c r="BE104" s="132"/>
      <c r="BF104" s="132"/>
      <c r="BG104" s="132"/>
      <c r="BH104" s="132"/>
      <c r="BI104" s="132"/>
      <c r="BJ104" s="131">
        <v>14600</v>
      </c>
      <c r="BK104" s="131">
        <v>1500</v>
      </c>
      <c r="BL104" s="132"/>
      <c r="BM104" s="131">
        <v>500</v>
      </c>
      <c r="BN104" s="131">
        <v>2500</v>
      </c>
      <c r="BO104" s="131">
        <v>9000</v>
      </c>
      <c r="BP104" s="131">
        <v>2000</v>
      </c>
      <c r="BQ104" s="131">
        <v>500</v>
      </c>
      <c r="BR104" s="132"/>
      <c r="BS104" s="131">
        <v>3500</v>
      </c>
      <c r="BT104" s="131">
        <v>6500</v>
      </c>
      <c r="BU104" s="131">
        <v>1000</v>
      </c>
      <c r="BV104" s="131">
        <v>1500</v>
      </c>
      <c r="BW104" s="131">
        <v>6500</v>
      </c>
      <c r="BX104" s="131">
        <v>1000</v>
      </c>
      <c r="BY104" s="132"/>
      <c r="BZ104" s="132"/>
      <c r="CA104" s="131">
        <v>1000</v>
      </c>
      <c r="CB104" s="131">
        <v>100000</v>
      </c>
      <c r="CC104" s="132"/>
      <c r="CD104" s="131">
        <v>96860</v>
      </c>
      <c r="CE104" s="132"/>
      <c r="CF104" s="131">
        <v>5500</v>
      </c>
      <c r="CG104" s="131">
        <v>5090</v>
      </c>
      <c r="CH104" s="131">
        <v>16500</v>
      </c>
      <c r="CI104" s="131">
        <v>22000</v>
      </c>
      <c r="CJ104" s="132"/>
      <c r="CK104" s="131">
        <v>6500</v>
      </c>
      <c r="CL104" s="131">
        <v>22800</v>
      </c>
      <c r="CM104" s="132"/>
    </row>
    <row r="105" spans="1:91" ht="18" customHeight="1" x14ac:dyDescent="0.55000000000000004">
      <c r="A105" s="49">
        <v>4301020106.507</v>
      </c>
      <c r="B105" s="50">
        <v>4301020106.5170002</v>
      </c>
      <c r="C105" s="130" t="s">
        <v>428</v>
      </c>
      <c r="D105" s="132"/>
      <c r="E105" s="132"/>
      <c r="F105" s="132"/>
      <c r="G105" s="132"/>
      <c r="H105" s="132"/>
      <c r="I105" s="132"/>
      <c r="J105" s="132"/>
      <c r="K105" s="132"/>
      <c r="L105" s="132"/>
      <c r="M105" s="132"/>
      <c r="N105" s="132"/>
      <c r="O105" s="132"/>
      <c r="P105" s="132"/>
      <c r="Q105" s="132"/>
      <c r="R105" s="132"/>
      <c r="S105" s="131">
        <v>240</v>
      </c>
      <c r="T105" s="132"/>
      <c r="U105" s="132"/>
      <c r="V105" s="132"/>
      <c r="W105" s="132"/>
      <c r="X105" s="132"/>
      <c r="Y105" s="132"/>
      <c r="Z105" s="132"/>
      <c r="AA105" s="132"/>
      <c r="AB105" s="132"/>
      <c r="AC105" s="132"/>
      <c r="AD105" s="132"/>
      <c r="AE105" s="132"/>
      <c r="AF105" s="132"/>
      <c r="AG105" s="132"/>
      <c r="AH105" s="132"/>
      <c r="AI105" s="132"/>
      <c r="AJ105" s="132"/>
      <c r="AK105" s="132"/>
      <c r="AL105" s="132"/>
      <c r="AM105" s="132"/>
      <c r="AN105" s="132"/>
      <c r="AO105" s="132"/>
      <c r="AP105" s="132"/>
      <c r="AQ105" s="132"/>
      <c r="AR105" s="132"/>
      <c r="AS105" s="132"/>
      <c r="AT105" s="132"/>
      <c r="AU105" s="132"/>
      <c r="AV105" s="132"/>
      <c r="AW105" s="132"/>
      <c r="AX105" s="132"/>
      <c r="AY105" s="132"/>
      <c r="AZ105" s="132"/>
      <c r="BA105" s="131">
        <v>5544.25</v>
      </c>
      <c r="BB105" s="132"/>
      <c r="BC105" s="132"/>
      <c r="BD105" s="132"/>
      <c r="BE105" s="132"/>
      <c r="BF105" s="132"/>
      <c r="BG105" s="132"/>
      <c r="BH105" s="132"/>
      <c r="BI105" s="132"/>
      <c r="BJ105" s="132"/>
      <c r="BK105" s="132"/>
      <c r="BL105" s="132"/>
      <c r="BM105" s="132"/>
      <c r="BN105" s="132"/>
      <c r="BO105" s="132"/>
      <c r="BP105" s="132"/>
      <c r="BQ105" s="132"/>
      <c r="BR105" s="131">
        <v>63584</v>
      </c>
      <c r="BS105" s="132"/>
      <c r="BT105" s="132"/>
      <c r="BU105" s="132"/>
      <c r="BV105" s="131">
        <v>1269</v>
      </c>
      <c r="BW105" s="132"/>
      <c r="BX105" s="131">
        <v>9654.7999999999993</v>
      </c>
      <c r="BY105" s="132"/>
      <c r="BZ105" s="132"/>
      <c r="CA105" s="131">
        <v>27198</v>
      </c>
      <c r="CB105" s="132"/>
      <c r="CC105" s="132"/>
      <c r="CD105" s="131">
        <v>108908.8</v>
      </c>
      <c r="CE105" s="131">
        <v>219058.8</v>
      </c>
      <c r="CF105" s="131">
        <v>45317</v>
      </c>
      <c r="CG105" s="132"/>
      <c r="CH105" s="131">
        <v>44079</v>
      </c>
      <c r="CI105" s="132"/>
      <c r="CJ105" s="131">
        <v>11200</v>
      </c>
      <c r="CK105" s="132"/>
      <c r="CL105" s="132"/>
      <c r="CM105" s="132"/>
    </row>
    <row r="106" spans="1:91" ht="18" customHeight="1" x14ac:dyDescent="0.55000000000000004">
      <c r="B106" s="50">
        <v>4301020106.5179996</v>
      </c>
      <c r="C106" s="130" t="s">
        <v>429</v>
      </c>
      <c r="D106" s="132"/>
      <c r="E106" s="132"/>
      <c r="F106" s="132"/>
      <c r="G106" s="132"/>
      <c r="H106" s="132"/>
      <c r="I106" s="132"/>
      <c r="J106" s="132"/>
      <c r="K106" s="132"/>
      <c r="L106" s="132"/>
      <c r="M106" s="132"/>
      <c r="N106" s="132"/>
      <c r="O106" s="132"/>
      <c r="P106" s="131">
        <v>7264</v>
      </c>
      <c r="Q106" s="132"/>
      <c r="R106" s="132"/>
      <c r="S106" s="131">
        <v>412</v>
      </c>
      <c r="T106" s="132"/>
      <c r="U106" s="132"/>
      <c r="V106" s="132"/>
      <c r="W106" s="132"/>
      <c r="X106" s="132"/>
      <c r="Y106" s="132"/>
      <c r="Z106" s="132"/>
      <c r="AA106" s="132"/>
      <c r="AB106" s="132"/>
      <c r="AC106" s="132"/>
      <c r="AD106" s="132"/>
      <c r="AE106" s="132"/>
      <c r="AF106" s="132"/>
      <c r="AG106" s="132"/>
      <c r="AH106" s="132"/>
      <c r="AI106" s="132"/>
      <c r="AJ106" s="132"/>
      <c r="AK106" s="132"/>
      <c r="AL106" s="132"/>
      <c r="AM106" s="132"/>
      <c r="AN106" s="132"/>
      <c r="AO106" s="132"/>
      <c r="AP106" s="132"/>
      <c r="AQ106" s="132"/>
      <c r="AR106" s="132"/>
      <c r="AS106" s="132"/>
      <c r="AT106" s="132"/>
      <c r="AU106" s="132"/>
      <c r="AV106" s="132"/>
      <c r="AW106" s="132"/>
      <c r="AX106" s="132"/>
      <c r="AY106" s="132"/>
      <c r="AZ106" s="132"/>
      <c r="BA106" s="132"/>
      <c r="BB106" s="132"/>
      <c r="BC106" s="132"/>
      <c r="BD106" s="132"/>
      <c r="BE106" s="132"/>
      <c r="BF106" s="132"/>
      <c r="BG106" s="132"/>
      <c r="BH106" s="132"/>
      <c r="BI106" s="132"/>
      <c r="BJ106" s="132"/>
      <c r="BK106" s="132"/>
      <c r="BL106" s="132"/>
      <c r="BM106" s="132"/>
      <c r="BN106" s="132"/>
      <c r="BO106" s="132"/>
      <c r="BP106" s="132"/>
      <c r="BQ106" s="132"/>
      <c r="BR106" s="131">
        <v>780</v>
      </c>
      <c r="BS106" s="132"/>
      <c r="BT106" s="132"/>
      <c r="BU106" s="132"/>
      <c r="BV106" s="132"/>
      <c r="BW106" s="132"/>
      <c r="BX106" s="132"/>
      <c r="BY106" s="132"/>
      <c r="BZ106" s="132"/>
      <c r="CA106" s="132"/>
      <c r="CB106" s="132"/>
      <c r="CC106" s="131">
        <v>34286</v>
      </c>
      <c r="CD106" s="132"/>
      <c r="CE106" s="132"/>
      <c r="CF106" s="132"/>
      <c r="CG106" s="131">
        <v>79923</v>
      </c>
      <c r="CH106" s="132"/>
      <c r="CI106" s="132"/>
      <c r="CJ106" s="132"/>
      <c r="CK106" s="131">
        <v>26612</v>
      </c>
      <c r="CL106" s="132"/>
      <c r="CM106" s="132"/>
    </row>
    <row r="107" spans="1:91" ht="18" customHeight="1" x14ac:dyDescent="0.55000000000000004">
      <c r="A107" s="49">
        <v>4301020106.5100002</v>
      </c>
      <c r="B107" s="50">
        <v>4301020106.5190001</v>
      </c>
      <c r="C107" s="116" t="s">
        <v>430</v>
      </c>
      <c r="D107" s="118"/>
      <c r="E107" s="118"/>
      <c r="F107" s="118"/>
      <c r="G107" s="118"/>
      <c r="H107" s="118"/>
      <c r="I107" s="118"/>
      <c r="J107" s="118"/>
      <c r="K107" s="118"/>
      <c r="L107" s="118"/>
      <c r="M107" s="118"/>
      <c r="N107" s="118"/>
      <c r="O107" s="118"/>
      <c r="P107" s="118"/>
      <c r="Q107" s="118"/>
      <c r="R107" s="118"/>
      <c r="S107" s="118"/>
      <c r="T107" s="118"/>
      <c r="U107" s="118"/>
      <c r="V107" s="118"/>
      <c r="W107" s="118"/>
      <c r="X107" s="118"/>
      <c r="Y107" s="118"/>
      <c r="Z107" s="118"/>
      <c r="AA107" s="118"/>
      <c r="AB107" s="118"/>
      <c r="AC107" s="118"/>
      <c r="AD107" s="118"/>
      <c r="AE107" s="118"/>
      <c r="AF107" s="118"/>
      <c r="AG107" s="118"/>
      <c r="AH107" s="118"/>
      <c r="AI107" s="118"/>
      <c r="AJ107" s="118"/>
      <c r="AK107" s="118"/>
      <c r="AL107" s="117">
        <v>1938.49</v>
      </c>
      <c r="AM107" s="118"/>
      <c r="AN107" s="118"/>
      <c r="AO107" s="118"/>
      <c r="AP107" s="118"/>
      <c r="AQ107" s="118"/>
      <c r="AR107" s="118"/>
      <c r="AS107" s="118"/>
      <c r="AT107" s="118"/>
      <c r="AU107" s="118"/>
      <c r="AV107" s="118"/>
      <c r="AW107" s="118"/>
      <c r="AX107" s="118"/>
      <c r="AY107" s="118"/>
      <c r="AZ107" s="119">
        <v>103.82</v>
      </c>
      <c r="BA107" s="118"/>
      <c r="BB107" s="118"/>
      <c r="BC107" s="117">
        <v>29429.360000000001</v>
      </c>
      <c r="BD107" s="117">
        <v>6457</v>
      </c>
      <c r="BE107" s="117">
        <v>2886.5</v>
      </c>
      <c r="BF107" s="118"/>
      <c r="BG107" s="118"/>
      <c r="BH107" s="118"/>
      <c r="BI107" s="118"/>
      <c r="BJ107" s="118"/>
      <c r="BK107" s="118"/>
      <c r="BL107" s="118"/>
      <c r="BM107" s="118"/>
      <c r="BN107" s="118"/>
      <c r="BO107" s="118"/>
      <c r="BP107" s="118"/>
      <c r="BQ107" s="118"/>
      <c r="BR107" s="118"/>
      <c r="BS107" s="118"/>
      <c r="BT107" s="118"/>
      <c r="BU107" s="118"/>
      <c r="BV107" s="118"/>
      <c r="BW107" s="118"/>
      <c r="BX107" s="118"/>
      <c r="BY107" s="118"/>
      <c r="BZ107" s="118"/>
      <c r="CA107" s="118"/>
      <c r="CB107" s="118"/>
      <c r="CC107" s="118"/>
      <c r="CD107" s="118"/>
      <c r="CE107" s="118"/>
      <c r="CF107" s="118"/>
      <c r="CG107" s="118"/>
      <c r="CH107" s="117">
        <v>9358.56</v>
      </c>
      <c r="CI107" s="118"/>
      <c r="CJ107" s="118"/>
      <c r="CK107" s="118"/>
      <c r="CL107" s="118"/>
      <c r="CM107" s="118"/>
    </row>
    <row r="108" spans="1:91" ht="18" customHeight="1" x14ac:dyDescent="0.55000000000000004">
      <c r="A108" s="49">
        <v>4301020106.5109997</v>
      </c>
      <c r="B108" s="50">
        <v>4301020106.7010002</v>
      </c>
      <c r="C108" s="134" t="s">
        <v>431</v>
      </c>
      <c r="D108" s="135">
        <v>32232</v>
      </c>
      <c r="E108" s="136"/>
      <c r="F108" s="135">
        <v>235</v>
      </c>
      <c r="G108" s="135">
        <v>660</v>
      </c>
      <c r="H108" s="135">
        <v>22276</v>
      </c>
      <c r="I108" s="135">
        <v>140</v>
      </c>
      <c r="J108" s="136"/>
      <c r="K108" s="136"/>
      <c r="L108" s="135">
        <v>10407</v>
      </c>
      <c r="M108" s="136"/>
      <c r="N108" s="136"/>
      <c r="O108" s="136"/>
      <c r="P108" s="135">
        <v>150</v>
      </c>
      <c r="Q108" s="136"/>
      <c r="R108" s="135">
        <v>96382</v>
      </c>
      <c r="S108" s="136"/>
      <c r="T108" s="136"/>
      <c r="U108" s="136"/>
      <c r="V108" s="136"/>
      <c r="W108" s="136"/>
      <c r="X108" s="136"/>
      <c r="Y108" s="136"/>
      <c r="Z108" s="136"/>
      <c r="AA108" s="136"/>
      <c r="AB108" s="136"/>
      <c r="AC108" s="136"/>
      <c r="AD108" s="135">
        <v>9376</v>
      </c>
      <c r="AE108" s="136"/>
      <c r="AF108" s="136"/>
      <c r="AG108" s="136"/>
      <c r="AH108" s="135">
        <v>3880</v>
      </c>
      <c r="AI108" s="136"/>
      <c r="AJ108" s="136"/>
      <c r="AK108" s="136"/>
      <c r="AL108" s="136"/>
      <c r="AM108" s="137">
        <v>1193637</v>
      </c>
      <c r="AN108" s="136"/>
      <c r="AO108" s="136"/>
      <c r="AP108" s="136"/>
      <c r="AQ108" s="136"/>
      <c r="AR108" s="136"/>
      <c r="AS108" s="136"/>
      <c r="AT108" s="136"/>
      <c r="AU108" s="136"/>
      <c r="AV108" s="137">
        <v>180</v>
      </c>
      <c r="AW108" s="136"/>
      <c r="AX108" s="136"/>
      <c r="AY108" s="136"/>
      <c r="AZ108" s="136"/>
      <c r="BA108" s="135">
        <v>84329.55</v>
      </c>
      <c r="BB108" s="136"/>
      <c r="BC108" s="135">
        <v>1586</v>
      </c>
      <c r="BD108" s="136"/>
      <c r="BE108" s="135">
        <v>55855</v>
      </c>
      <c r="BF108" s="136"/>
      <c r="BG108" s="136"/>
      <c r="BH108" s="135">
        <v>169</v>
      </c>
      <c r="BI108" s="136"/>
      <c r="BJ108" s="135">
        <v>420118</v>
      </c>
      <c r="BK108" s="135">
        <v>2750</v>
      </c>
      <c r="BL108" s="136"/>
      <c r="BM108" s="135">
        <v>400</v>
      </c>
      <c r="BN108" s="136"/>
      <c r="BO108" s="136"/>
      <c r="BP108" s="136"/>
      <c r="BQ108" s="136"/>
      <c r="BR108" s="136"/>
      <c r="BS108" s="136"/>
      <c r="BT108" s="135">
        <v>1642</v>
      </c>
      <c r="BU108" s="135">
        <v>2016</v>
      </c>
      <c r="BV108" s="136"/>
      <c r="BW108" s="136"/>
      <c r="BX108" s="136"/>
      <c r="BY108" s="136"/>
      <c r="BZ108" s="135">
        <v>315</v>
      </c>
      <c r="CA108" s="136"/>
      <c r="CB108" s="135">
        <v>365</v>
      </c>
      <c r="CC108" s="136"/>
      <c r="CD108" s="136"/>
      <c r="CE108" s="136"/>
      <c r="CF108" s="136"/>
      <c r="CG108" s="135">
        <v>1802</v>
      </c>
      <c r="CH108" s="136"/>
      <c r="CI108" s="136"/>
      <c r="CJ108" s="135">
        <v>3956</v>
      </c>
      <c r="CK108" s="136"/>
      <c r="CL108" s="135">
        <v>2141</v>
      </c>
      <c r="CM108" s="136"/>
    </row>
    <row r="109" spans="1:91" ht="18" customHeight="1" x14ac:dyDescent="0.55000000000000004">
      <c r="A109" s="49">
        <v>4301020106.5120001</v>
      </c>
      <c r="B109" s="50">
        <v>4301020106.7030001</v>
      </c>
      <c r="C109" s="134" t="s">
        <v>432</v>
      </c>
      <c r="D109" s="136"/>
      <c r="E109" s="136"/>
      <c r="F109" s="136"/>
      <c r="G109" s="136"/>
      <c r="H109" s="136"/>
      <c r="I109" s="136"/>
      <c r="J109" s="136"/>
      <c r="K109" s="136"/>
      <c r="L109" s="135">
        <v>255</v>
      </c>
      <c r="M109" s="136"/>
      <c r="N109" s="136"/>
      <c r="O109" s="136"/>
      <c r="P109" s="136"/>
      <c r="Q109" s="135">
        <v>8823</v>
      </c>
      <c r="R109" s="136"/>
      <c r="S109" s="136"/>
      <c r="T109" s="136"/>
      <c r="U109" s="136"/>
      <c r="V109" s="136"/>
      <c r="W109" s="136"/>
      <c r="X109" s="136"/>
      <c r="Y109" s="136"/>
      <c r="Z109" s="136"/>
      <c r="AA109" s="136"/>
      <c r="AB109" s="136"/>
      <c r="AC109" s="136"/>
      <c r="AD109" s="136"/>
      <c r="AE109" s="136"/>
      <c r="AF109" s="136"/>
      <c r="AG109" s="136"/>
      <c r="AH109" s="136"/>
      <c r="AI109" s="136"/>
      <c r="AJ109" s="136"/>
      <c r="AK109" s="136"/>
      <c r="AL109" s="136"/>
      <c r="AM109" s="136"/>
      <c r="AN109" s="137">
        <v>51642</v>
      </c>
      <c r="AO109" s="136"/>
      <c r="AP109" s="136"/>
      <c r="AQ109" s="136"/>
      <c r="AR109" s="136"/>
      <c r="AS109" s="136"/>
      <c r="AT109" s="136"/>
      <c r="AU109" s="136"/>
      <c r="AV109" s="136"/>
      <c r="AW109" s="136"/>
      <c r="AX109" s="136"/>
      <c r="AY109" s="136"/>
      <c r="AZ109" s="137">
        <v>3793</v>
      </c>
      <c r="BA109" s="136"/>
      <c r="BB109" s="136"/>
      <c r="BC109" s="136"/>
      <c r="BD109" s="135">
        <v>111022</v>
      </c>
      <c r="BE109" s="135">
        <v>338123</v>
      </c>
      <c r="BF109" s="136"/>
      <c r="BG109" s="136"/>
      <c r="BH109" s="136"/>
      <c r="BI109" s="136"/>
      <c r="BJ109" s="135">
        <v>6270</v>
      </c>
      <c r="BK109" s="136"/>
      <c r="BL109" s="136"/>
      <c r="BM109" s="136"/>
      <c r="BN109" s="135">
        <v>1550</v>
      </c>
      <c r="BO109" s="136"/>
      <c r="BP109" s="136"/>
      <c r="BQ109" s="136"/>
      <c r="BR109" s="136"/>
      <c r="BS109" s="135">
        <v>23846</v>
      </c>
      <c r="BT109" s="136"/>
      <c r="BU109" s="136"/>
      <c r="BV109" s="136"/>
      <c r="BW109" s="136"/>
      <c r="BX109" s="136"/>
      <c r="BY109" s="136"/>
      <c r="BZ109" s="135">
        <v>470</v>
      </c>
      <c r="CA109" s="135">
        <v>1658</v>
      </c>
      <c r="CB109" s="135">
        <v>838152</v>
      </c>
      <c r="CC109" s="136"/>
      <c r="CD109" s="136"/>
      <c r="CE109" s="135">
        <v>95199</v>
      </c>
      <c r="CF109" s="135">
        <v>9860.4699999999993</v>
      </c>
      <c r="CG109" s="136"/>
      <c r="CH109" s="136"/>
      <c r="CI109" s="136"/>
      <c r="CJ109" s="136"/>
      <c r="CK109" s="135">
        <v>70</v>
      </c>
      <c r="CL109" s="135">
        <v>1764</v>
      </c>
      <c r="CM109" s="136"/>
    </row>
    <row r="110" spans="1:91" ht="18" customHeight="1" x14ac:dyDescent="0.55000000000000004">
      <c r="A110" s="49">
        <v>4301020106.5129995</v>
      </c>
      <c r="B110" s="50">
        <v>4301020106.7040005</v>
      </c>
      <c r="C110" s="134" t="s">
        <v>433</v>
      </c>
      <c r="D110" s="135">
        <v>-13959.5</v>
      </c>
      <c r="E110" s="136"/>
      <c r="F110" s="136"/>
      <c r="G110" s="136"/>
      <c r="H110" s="135">
        <v>940</v>
      </c>
      <c r="I110" s="136"/>
      <c r="J110" s="136"/>
      <c r="K110" s="136"/>
      <c r="L110" s="135">
        <v>-14772</v>
      </c>
      <c r="M110" s="136"/>
      <c r="N110" s="136"/>
      <c r="O110" s="136"/>
      <c r="P110" s="136"/>
      <c r="Q110" s="136"/>
      <c r="R110" s="136"/>
      <c r="S110" s="136"/>
      <c r="T110" s="136"/>
      <c r="U110" s="136"/>
      <c r="V110" s="136"/>
      <c r="W110" s="135">
        <v>-6</v>
      </c>
      <c r="X110" s="136"/>
      <c r="Y110" s="136"/>
      <c r="Z110" s="136"/>
      <c r="AA110" s="136"/>
      <c r="AB110" s="136"/>
      <c r="AC110" s="136"/>
      <c r="AD110" s="136"/>
      <c r="AE110" s="136"/>
      <c r="AF110" s="136"/>
      <c r="AG110" s="136"/>
      <c r="AH110" s="136"/>
      <c r="AI110" s="136"/>
      <c r="AJ110" s="136"/>
      <c r="AK110" s="136"/>
      <c r="AL110" s="136"/>
      <c r="AM110" s="137">
        <v>-199989</v>
      </c>
      <c r="AN110" s="137">
        <v>369.69</v>
      </c>
      <c r="AO110" s="137">
        <v>-181416</v>
      </c>
      <c r="AP110" s="136"/>
      <c r="AQ110" s="136"/>
      <c r="AR110" s="136"/>
      <c r="AS110" s="137">
        <v>-51342.12</v>
      </c>
      <c r="AT110" s="136"/>
      <c r="AU110" s="137">
        <v>-3257</v>
      </c>
      <c r="AV110" s="136"/>
      <c r="AW110" s="136"/>
      <c r="AX110" s="136"/>
      <c r="AY110" s="136"/>
      <c r="AZ110" s="137">
        <v>-23156</v>
      </c>
      <c r="BA110" s="135">
        <v>-32892.85</v>
      </c>
      <c r="BB110" s="136"/>
      <c r="BC110" s="135">
        <v>-39471.69</v>
      </c>
      <c r="BD110" s="135">
        <v>-29459.16</v>
      </c>
      <c r="BE110" s="135">
        <v>-80770.5</v>
      </c>
      <c r="BF110" s="136"/>
      <c r="BG110" s="136"/>
      <c r="BH110" s="136"/>
      <c r="BI110" s="136"/>
      <c r="BJ110" s="135">
        <v>-222901</v>
      </c>
      <c r="BK110" s="136"/>
      <c r="BL110" s="136"/>
      <c r="BM110" s="136"/>
      <c r="BN110" s="136"/>
      <c r="BO110" s="136"/>
      <c r="BP110" s="136"/>
      <c r="BQ110" s="136"/>
      <c r="BR110" s="136"/>
      <c r="BS110" s="136"/>
      <c r="BT110" s="136"/>
      <c r="BU110" s="136"/>
      <c r="BV110" s="136"/>
      <c r="BW110" s="136"/>
      <c r="BX110" s="136"/>
      <c r="BY110" s="136"/>
      <c r="BZ110" s="136"/>
      <c r="CA110" s="135">
        <v>-1658</v>
      </c>
      <c r="CB110" s="135">
        <v>-505</v>
      </c>
      <c r="CC110" s="136"/>
      <c r="CD110" s="136"/>
      <c r="CE110" s="136"/>
      <c r="CF110" s="136"/>
      <c r="CG110" s="136"/>
      <c r="CH110" s="136"/>
      <c r="CI110" s="136"/>
      <c r="CJ110" s="135">
        <v>-2585</v>
      </c>
      <c r="CK110" s="136"/>
      <c r="CL110" s="135">
        <v>-12761</v>
      </c>
      <c r="CM110" s="136"/>
    </row>
    <row r="111" spans="1:91" ht="18" customHeight="1" x14ac:dyDescent="0.55000000000000004">
      <c r="A111" s="49">
        <v>4301020106.5139999</v>
      </c>
      <c r="B111" s="50">
        <v>4301020106.7049999</v>
      </c>
      <c r="C111" s="134" t="s">
        <v>434</v>
      </c>
      <c r="D111" s="135">
        <v>-114161.46</v>
      </c>
      <c r="E111" s="136"/>
      <c r="F111" s="136"/>
      <c r="G111" s="136"/>
      <c r="H111" s="136"/>
      <c r="I111" s="135">
        <v>-704.36</v>
      </c>
      <c r="J111" s="136"/>
      <c r="K111" s="136"/>
      <c r="L111" s="136"/>
      <c r="M111" s="136"/>
      <c r="N111" s="136"/>
      <c r="O111" s="136"/>
      <c r="P111" s="136"/>
      <c r="Q111" s="136"/>
      <c r="R111" s="135">
        <v>-532402.9</v>
      </c>
      <c r="S111" s="136"/>
      <c r="T111" s="136"/>
      <c r="U111" s="136"/>
      <c r="V111" s="136"/>
      <c r="W111" s="136"/>
      <c r="X111" s="136"/>
      <c r="Y111" s="136"/>
      <c r="Z111" s="136"/>
      <c r="AA111" s="136"/>
      <c r="AB111" s="136"/>
      <c r="AC111" s="135">
        <v>-1721.28</v>
      </c>
      <c r="AD111" s="135">
        <v>-19.64</v>
      </c>
      <c r="AE111" s="136"/>
      <c r="AF111" s="136"/>
      <c r="AG111" s="136"/>
      <c r="AH111" s="135">
        <v>-2560</v>
      </c>
      <c r="AI111" s="136"/>
      <c r="AJ111" s="136"/>
      <c r="AK111" s="136"/>
      <c r="AL111" s="136"/>
      <c r="AM111" s="137">
        <v>-762999.97</v>
      </c>
      <c r="AN111" s="136"/>
      <c r="AO111" s="136"/>
      <c r="AP111" s="137">
        <v>-28211.759999999998</v>
      </c>
      <c r="AQ111" s="136"/>
      <c r="AR111" s="136"/>
      <c r="AS111" s="137">
        <v>-230080.83</v>
      </c>
      <c r="AT111" s="136"/>
      <c r="AU111" s="136"/>
      <c r="AV111" s="136"/>
      <c r="AW111" s="136"/>
      <c r="AX111" s="136"/>
      <c r="AY111" s="137">
        <v>-19451.52</v>
      </c>
      <c r="AZ111" s="136"/>
      <c r="BA111" s="135">
        <v>-1899533.27</v>
      </c>
      <c r="BB111" s="135">
        <v>-46609.14</v>
      </c>
      <c r="BC111" s="135">
        <v>-28880.22</v>
      </c>
      <c r="BD111" s="135">
        <v>-6461.48</v>
      </c>
      <c r="BE111" s="135">
        <v>-596704.96</v>
      </c>
      <c r="BF111" s="136"/>
      <c r="BG111" s="136"/>
      <c r="BH111" s="136"/>
      <c r="BI111" s="136"/>
      <c r="BJ111" s="135">
        <v>-432372.04</v>
      </c>
      <c r="BK111" s="136"/>
      <c r="BL111" s="136"/>
      <c r="BM111" s="136"/>
      <c r="BN111" s="135">
        <v>-19990.8</v>
      </c>
      <c r="BO111" s="136"/>
      <c r="BP111" s="136"/>
      <c r="BQ111" s="136"/>
      <c r="BR111" s="136"/>
      <c r="BS111" s="136"/>
      <c r="BT111" s="135">
        <v>-119.1</v>
      </c>
      <c r="BU111" s="136"/>
      <c r="BV111" s="135">
        <v>-379.55</v>
      </c>
      <c r="BW111" s="136"/>
      <c r="BX111" s="136"/>
      <c r="BY111" s="136"/>
      <c r="BZ111" s="136"/>
      <c r="CA111" s="136"/>
      <c r="CB111" s="135">
        <v>-124733</v>
      </c>
      <c r="CC111" s="136"/>
      <c r="CD111" s="135">
        <v>-3495.42</v>
      </c>
      <c r="CE111" s="135">
        <v>-152578.12</v>
      </c>
      <c r="CF111" s="136"/>
      <c r="CG111" s="136"/>
      <c r="CH111" s="135">
        <v>-6882.51</v>
      </c>
      <c r="CI111" s="136"/>
      <c r="CJ111" s="136"/>
      <c r="CK111" s="136"/>
      <c r="CL111" s="136"/>
      <c r="CM111" s="136"/>
    </row>
    <row r="112" spans="1:91" ht="18" customHeight="1" x14ac:dyDescent="0.55000000000000004">
      <c r="A112" s="49">
        <v>4301020106.5150003</v>
      </c>
      <c r="B112" s="50">
        <v>4301020106.7060003</v>
      </c>
      <c r="C112" s="134" t="s">
        <v>435</v>
      </c>
      <c r="D112" s="135">
        <v>13916.88</v>
      </c>
      <c r="E112" s="136"/>
      <c r="F112" s="136"/>
      <c r="G112" s="136"/>
      <c r="H112" s="136"/>
      <c r="I112" s="135">
        <v>5277.09</v>
      </c>
      <c r="J112" s="136"/>
      <c r="K112" s="136"/>
      <c r="L112" s="136"/>
      <c r="M112" s="136"/>
      <c r="N112" s="136"/>
      <c r="O112" s="136"/>
      <c r="P112" s="136"/>
      <c r="Q112" s="136"/>
      <c r="R112" s="135">
        <v>398121.31</v>
      </c>
      <c r="S112" s="136"/>
      <c r="T112" s="136"/>
      <c r="U112" s="135">
        <v>7188</v>
      </c>
      <c r="V112" s="136"/>
      <c r="W112" s="136"/>
      <c r="X112" s="136"/>
      <c r="Y112" s="136"/>
      <c r="Z112" s="136"/>
      <c r="AA112" s="136"/>
      <c r="AB112" s="136"/>
      <c r="AC112" s="135">
        <v>2311.2399999999998</v>
      </c>
      <c r="AD112" s="135">
        <v>204.2</v>
      </c>
      <c r="AE112" s="136"/>
      <c r="AF112" s="136"/>
      <c r="AG112" s="136"/>
      <c r="AH112" s="136"/>
      <c r="AI112" s="136"/>
      <c r="AJ112" s="136"/>
      <c r="AK112" s="136"/>
      <c r="AL112" s="136"/>
      <c r="AM112" s="137">
        <v>609376.92000000004</v>
      </c>
      <c r="AN112" s="137">
        <v>17644.21</v>
      </c>
      <c r="AO112" s="137">
        <v>135513.75</v>
      </c>
      <c r="AP112" s="137">
        <v>271619.84999999998</v>
      </c>
      <c r="AQ112" s="136"/>
      <c r="AR112" s="136"/>
      <c r="AS112" s="137">
        <v>216015.6</v>
      </c>
      <c r="AT112" s="137">
        <v>92835.24</v>
      </c>
      <c r="AU112" s="136"/>
      <c r="AV112" s="136"/>
      <c r="AW112" s="136"/>
      <c r="AX112" s="136"/>
      <c r="AY112" s="137">
        <v>19188.52</v>
      </c>
      <c r="AZ112" s="136"/>
      <c r="BA112" s="135">
        <v>156765.17000000001</v>
      </c>
      <c r="BB112" s="135">
        <v>6156.62</v>
      </c>
      <c r="BC112" s="135">
        <v>135122.45000000001</v>
      </c>
      <c r="BD112" s="135">
        <v>19844.84</v>
      </c>
      <c r="BE112" s="135">
        <v>65864.02</v>
      </c>
      <c r="BF112" s="136"/>
      <c r="BG112" s="136"/>
      <c r="BH112" s="136"/>
      <c r="BI112" s="136"/>
      <c r="BJ112" s="135">
        <v>99624.62</v>
      </c>
      <c r="BK112" s="136"/>
      <c r="BL112" s="136"/>
      <c r="BM112" s="136"/>
      <c r="BN112" s="135">
        <v>11104</v>
      </c>
      <c r="BO112" s="136"/>
      <c r="BP112" s="136"/>
      <c r="BQ112" s="136"/>
      <c r="BR112" s="136"/>
      <c r="BS112" s="136"/>
      <c r="BT112" s="136"/>
      <c r="BU112" s="136"/>
      <c r="BV112" s="136"/>
      <c r="BW112" s="135">
        <v>3162.65</v>
      </c>
      <c r="BX112" s="136"/>
      <c r="BY112" s="136"/>
      <c r="BZ112" s="136"/>
      <c r="CA112" s="136"/>
      <c r="CB112" s="135">
        <v>360092.87</v>
      </c>
      <c r="CC112" s="136"/>
      <c r="CD112" s="135">
        <v>30817.33</v>
      </c>
      <c r="CE112" s="136"/>
      <c r="CF112" s="136"/>
      <c r="CG112" s="136"/>
      <c r="CH112" s="135">
        <v>1699.25</v>
      </c>
      <c r="CI112" s="136"/>
      <c r="CJ112" s="136"/>
      <c r="CK112" s="136"/>
      <c r="CL112" s="136"/>
      <c r="CM112" s="136"/>
    </row>
    <row r="113" spans="1:91" ht="18" customHeight="1" x14ac:dyDescent="0.55000000000000004">
      <c r="A113" s="49">
        <v>4301020106.5159998</v>
      </c>
      <c r="B113" s="50">
        <v>4301020106.7089996</v>
      </c>
      <c r="C113" s="134" t="s">
        <v>436</v>
      </c>
      <c r="D113" s="135">
        <v>69909.5</v>
      </c>
      <c r="E113" s="136"/>
      <c r="F113" s="135">
        <v>5288</v>
      </c>
      <c r="G113" s="136"/>
      <c r="H113" s="135">
        <v>20108.75</v>
      </c>
      <c r="I113" s="135">
        <v>35955</v>
      </c>
      <c r="J113" s="136"/>
      <c r="K113" s="135">
        <v>57618</v>
      </c>
      <c r="L113" s="135">
        <v>25205.25</v>
      </c>
      <c r="M113" s="136"/>
      <c r="N113" s="135">
        <v>9976</v>
      </c>
      <c r="O113" s="136"/>
      <c r="P113" s="136"/>
      <c r="Q113" s="136"/>
      <c r="R113" s="135">
        <v>622043</v>
      </c>
      <c r="S113" s="136"/>
      <c r="T113" s="135">
        <v>31765.69</v>
      </c>
      <c r="U113" s="135">
        <v>117625</v>
      </c>
      <c r="V113" s="136"/>
      <c r="W113" s="136"/>
      <c r="X113" s="136"/>
      <c r="Y113" s="136"/>
      <c r="Z113" s="136"/>
      <c r="AA113" s="135">
        <v>133738.32</v>
      </c>
      <c r="AB113" s="135">
        <v>1575</v>
      </c>
      <c r="AC113" s="135">
        <v>4661</v>
      </c>
      <c r="AD113" s="136"/>
      <c r="AE113" s="136"/>
      <c r="AF113" s="136"/>
      <c r="AG113" s="136"/>
      <c r="AH113" s="136"/>
      <c r="AI113" s="136"/>
      <c r="AJ113" s="135">
        <v>6473</v>
      </c>
      <c r="AK113" s="136"/>
      <c r="AL113" s="136"/>
      <c r="AM113" s="137">
        <v>200349</v>
      </c>
      <c r="AN113" s="137">
        <v>100938</v>
      </c>
      <c r="AO113" s="137">
        <v>929426</v>
      </c>
      <c r="AP113" s="137">
        <v>685926</v>
      </c>
      <c r="AQ113" s="137">
        <v>148602.25</v>
      </c>
      <c r="AR113" s="137">
        <v>146675</v>
      </c>
      <c r="AS113" s="137">
        <v>2007241</v>
      </c>
      <c r="AT113" s="137">
        <v>44945</v>
      </c>
      <c r="AU113" s="137">
        <v>3257</v>
      </c>
      <c r="AV113" s="137">
        <v>2661</v>
      </c>
      <c r="AW113" s="137">
        <v>6230</v>
      </c>
      <c r="AX113" s="137">
        <v>116159</v>
      </c>
      <c r="AY113" s="137">
        <v>1393</v>
      </c>
      <c r="AZ113" s="137">
        <v>24426</v>
      </c>
      <c r="BA113" s="135">
        <v>566165.04</v>
      </c>
      <c r="BB113" s="135">
        <v>513069.5</v>
      </c>
      <c r="BC113" s="135">
        <v>273268.75</v>
      </c>
      <c r="BD113" s="135">
        <v>75818</v>
      </c>
      <c r="BE113" s="135">
        <v>811523</v>
      </c>
      <c r="BF113" s="136"/>
      <c r="BG113" s="136"/>
      <c r="BH113" s="136"/>
      <c r="BI113" s="135">
        <v>2455</v>
      </c>
      <c r="BJ113" s="135">
        <v>946437</v>
      </c>
      <c r="BK113" s="136"/>
      <c r="BL113" s="136"/>
      <c r="BM113" s="135">
        <v>26972</v>
      </c>
      <c r="BN113" s="135">
        <v>112046</v>
      </c>
      <c r="BO113" s="135">
        <v>5227</v>
      </c>
      <c r="BP113" s="136"/>
      <c r="BQ113" s="135">
        <v>13397</v>
      </c>
      <c r="BR113" s="136"/>
      <c r="BS113" s="136"/>
      <c r="BT113" s="136"/>
      <c r="BU113" s="136"/>
      <c r="BV113" s="135">
        <v>2480</v>
      </c>
      <c r="BW113" s="136"/>
      <c r="BX113" s="136"/>
      <c r="BY113" s="136"/>
      <c r="BZ113" s="135">
        <v>70724.25</v>
      </c>
      <c r="CA113" s="136"/>
      <c r="CB113" s="135">
        <v>15765</v>
      </c>
      <c r="CC113" s="136"/>
      <c r="CD113" s="135">
        <v>214887</v>
      </c>
      <c r="CE113" s="136"/>
      <c r="CF113" s="136"/>
      <c r="CG113" s="135">
        <v>88</v>
      </c>
      <c r="CH113" s="135">
        <v>11272.66</v>
      </c>
      <c r="CI113" s="135">
        <v>5462</v>
      </c>
      <c r="CJ113" s="136"/>
      <c r="CK113" s="135">
        <v>93</v>
      </c>
      <c r="CL113" s="135">
        <v>180590</v>
      </c>
      <c r="CM113" s="136"/>
    </row>
    <row r="114" spans="1:91" ht="18" customHeight="1" x14ac:dyDescent="0.55000000000000004">
      <c r="B114" s="50">
        <v>4301020106.71</v>
      </c>
      <c r="C114" s="134" t="s">
        <v>437</v>
      </c>
      <c r="D114" s="135">
        <v>181253.5</v>
      </c>
      <c r="E114" s="136"/>
      <c r="F114" s="135">
        <v>4173</v>
      </c>
      <c r="G114" s="136"/>
      <c r="H114" s="135">
        <v>3662.5</v>
      </c>
      <c r="I114" s="135">
        <v>13222</v>
      </c>
      <c r="J114" s="136"/>
      <c r="K114" s="135">
        <v>27261</v>
      </c>
      <c r="L114" s="136"/>
      <c r="M114" s="136"/>
      <c r="N114" s="136"/>
      <c r="O114" s="135">
        <v>17560.240000000002</v>
      </c>
      <c r="P114" s="136"/>
      <c r="Q114" s="136"/>
      <c r="R114" s="135">
        <v>1814405</v>
      </c>
      <c r="S114" s="136"/>
      <c r="T114" s="136"/>
      <c r="U114" s="135">
        <v>38237</v>
      </c>
      <c r="V114" s="136"/>
      <c r="W114" s="136"/>
      <c r="X114" s="136"/>
      <c r="Y114" s="136"/>
      <c r="Z114" s="136"/>
      <c r="AA114" s="136"/>
      <c r="AB114" s="135">
        <v>8904</v>
      </c>
      <c r="AC114" s="135">
        <v>14747</v>
      </c>
      <c r="AD114" s="135">
        <v>4602</v>
      </c>
      <c r="AE114" s="136"/>
      <c r="AF114" s="136"/>
      <c r="AG114" s="136"/>
      <c r="AH114" s="135">
        <v>4143</v>
      </c>
      <c r="AI114" s="136"/>
      <c r="AJ114" s="135">
        <v>3987.67</v>
      </c>
      <c r="AK114" s="136"/>
      <c r="AL114" s="136"/>
      <c r="AM114" s="137">
        <v>3126214</v>
      </c>
      <c r="AN114" s="136"/>
      <c r="AO114" s="137">
        <v>359890</v>
      </c>
      <c r="AP114" s="137">
        <v>192056</v>
      </c>
      <c r="AQ114" s="137">
        <v>67864.75</v>
      </c>
      <c r="AR114" s="137">
        <v>22614</v>
      </c>
      <c r="AS114" s="137">
        <v>816557</v>
      </c>
      <c r="AT114" s="137">
        <v>57735</v>
      </c>
      <c r="AU114" s="136"/>
      <c r="AV114" s="136"/>
      <c r="AW114" s="137">
        <v>8575</v>
      </c>
      <c r="AX114" s="137">
        <v>72484</v>
      </c>
      <c r="AY114" s="136"/>
      <c r="AZ114" s="137">
        <v>5208</v>
      </c>
      <c r="BA114" s="135">
        <v>1562541.06</v>
      </c>
      <c r="BB114" s="135">
        <v>215075.5</v>
      </c>
      <c r="BC114" s="135">
        <v>140956</v>
      </c>
      <c r="BD114" s="135">
        <v>83500</v>
      </c>
      <c r="BE114" s="135">
        <v>1815889.9</v>
      </c>
      <c r="BF114" s="136"/>
      <c r="BG114" s="136"/>
      <c r="BH114" s="136"/>
      <c r="BI114" s="135">
        <v>16070.5</v>
      </c>
      <c r="BJ114" s="135">
        <v>956865</v>
      </c>
      <c r="BK114" s="136"/>
      <c r="BL114" s="136"/>
      <c r="BM114" s="136"/>
      <c r="BN114" s="135">
        <v>67528</v>
      </c>
      <c r="BO114" s="136"/>
      <c r="BP114" s="136"/>
      <c r="BQ114" s="136"/>
      <c r="BR114" s="136"/>
      <c r="BS114" s="135">
        <v>16296</v>
      </c>
      <c r="BT114" s="136"/>
      <c r="BU114" s="135">
        <v>927</v>
      </c>
      <c r="BV114" s="135">
        <v>5258</v>
      </c>
      <c r="BW114" s="136"/>
      <c r="BX114" s="136"/>
      <c r="BY114" s="136"/>
      <c r="BZ114" s="135">
        <v>94003.25</v>
      </c>
      <c r="CA114" s="136"/>
      <c r="CB114" s="135">
        <v>1296497</v>
      </c>
      <c r="CC114" s="136"/>
      <c r="CD114" s="135">
        <v>52974</v>
      </c>
      <c r="CE114" s="135">
        <v>42246</v>
      </c>
      <c r="CF114" s="136"/>
      <c r="CG114" s="136"/>
      <c r="CH114" s="135">
        <v>23416.15</v>
      </c>
      <c r="CI114" s="135">
        <v>87823.49</v>
      </c>
      <c r="CJ114" s="136"/>
      <c r="CK114" s="136"/>
      <c r="CL114" s="135">
        <v>183759</v>
      </c>
      <c r="CM114" s="136"/>
    </row>
    <row r="115" spans="1:91" ht="18" customHeight="1" x14ac:dyDescent="0.55000000000000004">
      <c r="B115" s="50">
        <v>4301020106.7110004</v>
      </c>
      <c r="C115" s="134" t="s">
        <v>438</v>
      </c>
      <c r="D115" s="135">
        <v>-60183.5</v>
      </c>
      <c r="E115" s="136"/>
      <c r="F115" s="136"/>
      <c r="G115" s="136"/>
      <c r="H115" s="135">
        <v>-46047.25</v>
      </c>
      <c r="I115" s="135">
        <v>-35955</v>
      </c>
      <c r="J115" s="136"/>
      <c r="K115" s="135">
        <v>-57618</v>
      </c>
      <c r="L115" s="135">
        <v>-10433.25</v>
      </c>
      <c r="M115" s="136"/>
      <c r="N115" s="136"/>
      <c r="O115" s="136"/>
      <c r="P115" s="136"/>
      <c r="Q115" s="136"/>
      <c r="R115" s="135">
        <v>-622043</v>
      </c>
      <c r="S115" s="136"/>
      <c r="T115" s="136"/>
      <c r="U115" s="135">
        <v>-92370</v>
      </c>
      <c r="V115" s="136"/>
      <c r="W115" s="136"/>
      <c r="X115" s="136"/>
      <c r="Y115" s="136"/>
      <c r="Z115" s="136"/>
      <c r="AA115" s="136"/>
      <c r="AB115" s="135">
        <v>-1575</v>
      </c>
      <c r="AC115" s="136"/>
      <c r="AD115" s="136"/>
      <c r="AE115" s="136"/>
      <c r="AF115" s="136"/>
      <c r="AG115" s="136"/>
      <c r="AH115" s="136"/>
      <c r="AI115" s="136"/>
      <c r="AJ115" s="135">
        <v>-4121</v>
      </c>
      <c r="AK115" s="136"/>
      <c r="AL115" s="136"/>
      <c r="AM115" s="136"/>
      <c r="AN115" s="137">
        <v>-95754</v>
      </c>
      <c r="AO115" s="137">
        <v>-393352.65</v>
      </c>
      <c r="AP115" s="137">
        <v>-353986</v>
      </c>
      <c r="AQ115" s="137">
        <v>-148602.25</v>
      </c>
      <c r="AR115" s="137">
        <v>-21179</v>
      </c>
      <c r="AS115" s="137">
        <v>-1997741</v>
      </c>
      <c r="AT115" s="137">
        <v>-9271</v>
      </c>
      <c r="AU115" s="136"/>
      <c r="AV115" s="137">
        <v>-2841</v>
      </c>
      <c r="AW115" s="137">
        <v>-6230</v>
      </c>
      <c r="AX115" s="137">
        <v>-116159</v>
      </c>
      <c r="AY115" s="137">
        <v>-20</v>
      </c>
      <c r="AZ115" s="137">
        <v>-5063</v>
      </c>
      <c r="BA115" s="135">
        <v>-565515.04</v>
      </c>
      <c r="BB115" s="136"/>
      <c r="BC115" s="135">
        <v>-16241.5</v>
      </c>
      <c r="BD115" s="136"/>
      <c r="BE115" s="136"/>
      <c r="BF115" s="136"/>
      <c r="BG115" s="136"/>
      <c r="BH115" s="136"/>
      <c r="BI115" s="136"/>
      <c r="BJ115" s="135">
        <v>0</v>
      </c>
      <c r="BK115" s="136"/>
      <c r="BL115" s="136"/>
      <c r="BM115" s="136"/>
      <c r="BN115" s="136"/>
      <c r="BO115" s="135">
        <v>-969</v>
      </c>
      <c r="BP115" s="136"/>
      <c r="BQ115" s="135">
        <v>-13397</v>
      </c>
      <c r="BR115" s="136"/>
      <c r="BS115" s="136"/>
      <c r="BT115" s="136"/>
      <c r="BU115" s="136"/>
      <c r="BV115" s="135">
        <v>455.25</v>
      </c>
      <c r="BW115" s="136"/>
      <c r="BX115" s="136"/>
      <c r="BY115" s="136"/>
      <c r="BZ115" s="135">
        <v>-2716</v>
      </c>
      <c r="CA115" s="136"/>
      <c r="CB115" s="136"/>
      <c r="CC115" s="136"/>
      <c r="CD115" s="136"/>
      <c r="CE115" s="136"/>
      <c r="CF115" s="136"/>
      <c r="CG115" s="135">
        <v>-211</v>
      </c>
      <c r="CH115" s="135">
        <v>-4390.1499999999996</v>
      </c>
      <c r="CI115" s="135">
        <v>-5462</v>
      </c>
      <c r="CJ115" s="136"/>
      <c r="CK115" s="136"/>
      <c r="CL115" s="136"/>
      <c r="CM115" s="136"/>
    </row>
    <row r="116" spans="1:91" ht="18" customHeight="1" x14ac:dyDescent="0.55000000000000004">
      <c r="A116" s="49">
        <v>4301020106.7010002</v>
      </c>
      <c r="B116" s="50">
        <v>4301020106.7119999</v>
      </c>
      <c r="C116" s="134" t="s">
        <v>439</v>
      </c>
      <c r="D116" s="135">
        <v>192793.66</v>
      </c>
      <c r="E116" s="135">
        <v>132661.91</v>
      </c>
      <c r="F116" s="135">
        <v>92.34</v>
      </c>
      <c r="G116" s="135">
        <v>184.68</v>
      </c>
      <c r="H116" s="136"/>
      <c r="I116" s="135">
        <v>125689.69</v>
      </c>
      <c r="J116" s="136"/>
      <c r="K116" s="136"/>
      <c r="L116" s="135">
        <v>154933.4</v>
      </c>
      <c r="M116" s="135">
        <v>131232</v>
      </c>
      <c r="N116" s="135">
        <v>90080.08</v>
      </c>
      <c r="O116" s="135">
        <v>147027.75</v>
      </c>
      <c r="P116" s="135">
        <v>98725.19</v>
      </c>
      <c r="Q116" s="135">
        <v>97906.95</v>
      </c>
      <c r="R116" s="135">
        <v>2340806.75</v>
      </c>
      <c r="S116" s="135">
        <v>214130</v>
      </c>
      <c r="T116" s="135">
        <v>5870.81</v>
      </c>
      <c r="U116" s="135">
        <v>24646.94</v>
      </c>
      <c r="V116" s="136"/>
      <c r="W116" s="136"/>
      <c r="X116" s="135">
        <v>40657.879999999997</v>
      </c>
      <c r="Y116" s="136"/>
      <c r="Z116" s="136"/>
      <c r="AA116" s="136"/>
      <c r="AB116" s="135">
        <v>37466.550000000003</v>
      </c>
      <c r="AC116" s="135">
        <v>130086.87</v>
      </c>
      <c r="AD116" s="135">
        <v>19127.68</v>
      </c>
      <c r="AE116" s="135">
        <v>54254.09</v>
      </c>
      <c r="AF116" s="136"/>
      <c r="AG116" s="136"/>
      <c r="AH116" s="135">
        <v>45189.97</v>
      </c>
      <c r="AI116" s="136"/>
      <c r="AJ116" s="136"/>
      <c r="AK116" s="136"/>
      <c r="AL116" s="136"/>
      <c r="AM116" s="136"/>
      <c r="AN116" s="137">
        <v>120645.26</v>
      </c>
      <c r="AO116" s="136"/>
      <c r="AP116" s="136"/>
      <c r="AQ116" s="137">
        <v>87181.61</v>
      </c>
      <c r="AR116" s="137">
        <v>7477.97</v>
      </c>
      <c r="AS116" s="137">
        <v>1139837.9099999999</v>
      </c>
      <c r="AT116" s="136"/>
      <c r="AU116" s="136"/>
      <c r="AV116" s="136"/>
      <c r="AW116" s="137">
        <v>8806.2199999999993</v>
      </c>
      <c r="AX116" s="136"/>
      <c r="AY116" s="137">
        <v>3293.11</v>
      </c>
      <c r="AZ116" s="137">
        <v>32474.36</v>
      </c>
      <c r="BA116" s="136"/>
      <c r="BB116" s="135">
        <v>139922.57999999999</v>
      </c>
      <c r="BC116" s="135">
        <v>490469.21</v>
      </c>
      <c r="BD116" s="135">
        <v>443617.55</v>
      </c>
      <c r="BE116" s="135">
        <v>2221214.19</v>
      </c>
      <c r="BF116" s="136"/>
      <c r="BG116" s="136"/>
      <c r="BH116" s="136"/>
      <c r="BI116" s="136"/>
      <c r="BJ116" s="135">
        <v>1284919.72</v>
      </c>
      <c r="BK116" s="135">
        <v>219673.43</v>
      </c>
      <c r="BL116" s="135">
        <v>3485.25</v>
      </c>
      <c r="BM116" s="135">
        <v>158973.12</v>
      </c>
      <c r="BN116" s="136"/>
      <c r="BO116" s="135">
        <v>129753.04</v>
      </c>
      <c r="BP116" s="136"/>
      <c r="BQ116" s="135">
        <v>50379.8</v>
      </c>
      <c r="BR116" s="135">
        <v>2935</v>
      </c>
      <c r="BS116" s="135">
        <v>49914.27</v>
      </c>
      <c r="BT116" s="135">
        <v>175191.33</v>
      </c>
      <c r="BU116" s="135">
        <v>2935.25</v>
      </c>
      <c r="BV116" s="135">
        <v>232</v>
      </c>
      <c r="BW116" s="136"/>
      <c r="BX116" s="135">
        <v>3758.25</v>
      </c>
      <c r="BY116" s="135">
        <v>6296.49</v>
      </c>
      <c r="BZ116" s="135">
        <v>171786.13</v>
      </c>
      <c r="CA116" s="135">
        <v>10141</v>
      </c>
      <c r="CB116" s="135">
        <v>166034.13</v>
      </c>
      <c r="CC116" s="135">
        <v>179913.15</v>
      </c>
      <c r="CD116" s="135">
        <v>258364.72</v>
      </c>
      <c r="CE116" s="135">
        <v>341848.38</v>
      </c>
      <c r="CF116" s="135">
        <v>41280.589999999997</v>
      </c>
      <c r="CG116" s="135">
        <v>31593.74</v>
      </c>
      <c r="CH116" s="136"/>
      <c r="CI116" s="136"/>
      <c r="CJ116" s="135">
        <v>98412.57</v>
      </c>
      <c r="CK116" s="135">
        <v>35147.82</v>
      </c>
      <c r="CL116" s="135">
        <v>410296.31</v>
      </c>
      <c r="CM116" s="136"/>
    </row>
    <row r="117" spans="1:91" ht="18" customHeight="1" x14ac:dyDescent="0.55000000000000004">
      <c r="B117" s="50">
        <v>4301020108.1009998</v>
      </c>
      <c r="C117" s="138" t="s">
        <v>440</v>
      </c>
      <c r="D117" s="139"/>
      <c r="E117" s="139"/>
      <c r="F117" s="139"/>
      <c r="G117" s="139"/>
      <c r="H117" s="139"/>
      <c r="I117" s="139"/>
      <c r="J117" s="139"/>
      <c r="K117" s="139"/>
      <c r="L117" s="139"/>
      <c r="M117" s="139"/>
      <c r="N117" s="139"/>
      <c r="O117" s="139"/>
      <c r="P117" s="139"/>
      <c r="Q117" s="139"/>
      <c r="R117" s="139"/>
      <c r="S117" s="139"/>
      <c r="T117" s="139"/>
      <c r="U117" s="139"/>
      <c r="V117" s="139"/>
      <c r="W117" s="139"/>
      <c r="X117" s="139"/>
      <c r="Y117" s="139"/>
      <c r="Z117" s="139"/>
      <c r="AA117" s="139"/>
      <c r="AB117" s="139"/>
      <c r="AC117" s="139"/>
      <c r="AD117" s="139"/>
      <c r="AE117" s="139"/>
      <c r="AF117" s="139"/>
      <c r="AG117" s="139"/>
      <c r="AH117" s="139"/>
      <c r="AI117" s="139"/>
      <c r="AJ117" s="139"/>
      <c r="AK117" s="139"/>
      <c r="AL117" s="139"/>
      <c r="AM117" s="139"/>
      <c r="AN117" s="139"/>
      <c r="AO117" s="139"/>
      <c r="AP117" s="139"/>
      <c r="AQ117" s="139"/>
      <c r="AR117" s="139"/>
      <c r="AS117" s="139"/>
      <c r="AT117" s="139"/>
      <c r="AU117" s="139"/>
      <c r="AV117" s="139"/>
      <c r="AW117" s="139"/>
      <c r="AX117" s="139"/>
      <c r="AY117" s="139"/>
      <c r="AZ117" s="139"/>
      <c r="BA117" s="139"/>
      <c r="BB117" s="139"/>
      <c r="BC117" s="139"/>
      <c r="BD117" s="139"/>
      <c r="BE117" s="139"/>
      <c r="BF117" s="139"/>
      <c r="BG117" s="139"/>
      <c r="BH117" s="139"/>
      <c r="BI117" s="139"/>
      <c r="BJ117" s="139"/>
      <c r="BK117" s="139"/>
      <c r="BL117" s="139"/>
      <c r="BM117" s="139"/>
      <c r="BN117" s="139"/>
      <c r="BO117" s="139"/>
      <c r="BP117" s="139"/>
      <c r="BQ117" s="139"/>
      <c r="BR117" s="139"/>
      <c r="BS117" s="139"/>
      <c r="BT117" s="139"/>
      <c r="BU117" s="139"/>
      <c r="BV117" s="139"/>
      <c r="BW117" s="139"/>
      <c r="BX117" s="139"/>
      <c r="BY117" s="139"/>
      <c r="BZ117" s="139"/>
      <c r="CA117" s="139"/>
      <c r="CB117" s="139"/>
      <c r="CC117" s="139"/>
      <c r="CD117" s="139"/>
      <c r="CE117" s="139"/>
      <c r="CF117" s="139"/>
      <c r="CG117" s="139"/>
      <c r="CH117" s="139"/>
      <c r="CI117" s="139"/>
      <c r="CJ117" s="139"/>
      <c r="CK117" s="139"/>
      <c r="CL117" s="139"/>
      <c r="CM117" s="139"/>
    </row>
    <row r="118" spans="1:91" ht="18" customHeight="1" x14ac:dyDescent="0.55000000000000004">
      <c r="B118" s="50">
        <v>4301030102.1009998</v>
      </c>
      <c r="C118" s="138" t="s">
        <v>441</v>
      </c>
      <c r="D118" s="139"/>
      <c r="E118" s="139"/>
      <c r="F118" s="139"/>
      <c r="G118" s="139"/>
      <c r="H118" s="139"/>
      <c r="I118" s="139"/>
      <c r="J118" s="139"/>
      <c r="K118" s="139"/>
      <c r="L118" s="139"/>
      <c r="M118" s="139"/>
      <c r="N118" s="139"/>
      <c r="O118" s="139"/>
      <c r="P118" s="139"/>
      <c r="Q118" s="139"/>
      <c r="R118" s="139"/>
      <c r="S118" s="139"/>
      <c r="T118" s="139"/>
      <c r="U118" s="139"/>
      <c r="V118" s="139"/>
      <c r="W118" s="139"/>
      <c r="X118" s="139"/>
      <c r="Y118" s="139"/>
      <c r="Z118" s="139"/>
      <c r="AA118" s="139"/>
      <c r="AB118" s="139"/>
      <c r="AC118" s="139"/>
      <c r="AD118" s="139"/>
      <c r="AE118" s="139"/>
      <c r="AF118" s="139"/>
      <c r="AG118" s="139"/>
      <c r="AH118" s="139"/>
      <c r="AI118" s="139"/>
      <c r="AJ118" s="139"/>
      <c r="AK118" s="139"/>
      <c r="AL118" s="139"/>
      <c r="AM118" s="139"/>
      <c r="AN118" s="139"/>
      <c r="AO118" s="139"/>
      <c r="AP118" s="139"/>
      <c r="AQ118" s="139"/>
      <c r="AR118" s="139"/>
      <c r="AS118" s="139"/>
      <c r="AT118" s="139"/>
      <c r="AU118" s="139"/>
      <c r="AV118" s="139"/>
      <c r="AW118" s="139"/>
      <c r="AX118" s="139"/>
      <c r="AY118" s="139"/>
      <c r="AZ118" s="139"/>
      <c r="BA118" s="139"/>
      <c r="BB118" s="139"/>
      <c r="BC118" s="139"/>
      <c r="BD118" s="139"/>
      <c r="BE118" s="139"/>
      <c r="BF118" s="139"/>
      <c r="BG118" s="139"/>
      <c r="BH118" s="139"/>
      <c r="BI118" s="139"/>
      <c r="BJ118" s="140">
        <v>7554.51</v>
      </c>
      <c r="BK118" s="139"/>
      <c r="BL118" s="139"/>
      <c r="BM118" s="139"/>
      <c r="BN118" s="139"/>
      <c r="BO118" s="139"/>
      <c r="BP118" s="139"/>
      <c r="BQ118" s="139"/>
      <c r="BR118" s="139"/>
      <c r="BS118" s="139"/>
      <c r="BT118" s="139"/>
      <c r="BU118" s="139"/>
      <c r="BV118" s="139"/>
      <c r="BW118" s="139"/>
      <c r="BX118" s="139"/>
      <c r="BY118" s="139"/>
      <c r="BZ118" s="139"/>
      <c r="CA118" s="139"/>
      <c r="CB118" s="139"/>
      <c r="CC118" s="139"/>
      <c r="CD118" s="139"/>
      <c r="CE118" s="139"/>
      <c r="CF118" s="139"/>
      <c r="CG118" s="139"/>
      <c r="CH118" s="139"/>
      <c r="CI118" s="139"/>
      <c r="CJ118" s="139"/>
      <c r="CK118" s="139"/>
      <c r="CL118" s="139"/>
      <c r="CM118" s="139"/>
    </row>
    <row r="119" spans="1:91" ht="18" customHeight="1" x14ac:dyDescent="0.55000000000000004">
      <c r="A119" s="49">
        <v>4301020106.7049999</v>
      </c>
      <c r="B119" s="50">
        <v>4301030104.1009998</v>
      </c>
      <c r="C119" s="138" t="s">
        <v>442</v>
      </c>
      <c r="D119" s="139"/>
      <c r="E119" s="139"/>
      <c r="F119" s="139"/>
      <c r="G119" s="139"/>
      <c r="H119" s="139"/>
      <c r="I119" s="139"/>
      <c r="J119" s="139"/>
      <c r="K119" s="139"/>
      <c r="L119" s="139"/>
      <c r="M119" s="139"/>
      <c r="N119" s="139"/>
      <c r="O119" s="139"/>
      <c r="P119" s="139"/>
      <c r="Q119" s="139"/>
      <c r="R119" s="140">
        <v>85000</v>
      </c>
      <c r="S119" s="139"/>
      <c r="T119" s="139"/>
      <c r="U119" s="139"/>
      <c r="V119" s="139"/>
      <c r="W119" s="140">
        <v>10000</v>
      </c>
      <c r="X119" s="139"/>
      <c r="Y119" s="139"/>
      <c r="Z119" s="140">
        <v>3400</v>
      </c>
      <c r="AA119" s="139"/>
      <c r="AB119" s="139"/>
      <c r="AC119" s="139"/>
      <c r="AD119" s="139"/>
      <c r="AE119" s="139"/>
      <c r="AF119" s="139"/>
      <c r="AG119" s="139"/>
      <c r="AH119" s="139"/>
      <c r="AI119" s="139"/>
      <c r="AJ119" s="139"/>
      <c r="AK119" s="139"/>
      <c r="AL119" s="140">
        <v>46200</v>
      </c>
      <c r="AM119" s="139"/>
      <c r="AN119" s="139"/>
      <c r="AO119" s="139"/>
      <c r="AP119" s="139"/>
      <c r="AQ119" s="139"/>
      <c r="AR119" s="139"/>
      <c r="AS119" s="139"/>
      <c r="AT119" s="139"/>
      <c r="AU119" s="139"/>
      <c r="AV119" s="139"/>
      <c r="AW119" s="139"/>
      <c r="AX119" s="139"/>
      <c r="AY119" s="139"/>
      <c r="AZ119" s="139"/>
      <c r="BA119" s="139"/>
      <c r="BB119" s="139"/>
      <c r="BC119" s="139"/>
      <c r="BD119" s="139"/>
      <c r="BE119" s="140">
        <v>1000</v>
      </c>
      <c r="BF119" s="139"/>
      <c r="BG119" s="139"/>
      <c r="BH119" s="139"/>
      <c r="BI119" s="139"/>
      <c r="BJ119" s="139"/>
      <c r="BK119" s="139"/>
      <c r="BL119" s="139"/>
      <c r="BM119" s="139"/>
      <c r="BN119" s="139"/>
      <c r="BO119" s="140">
        <v>20000</v>
      </c>
      <c r="BP119" s="139"/>
      <c r="BQ119" s="139"/>
      <c r="BR119" s="139"/>
      <c r="BS119" s="139"/>
      <c r="BT119" s="139"/>
      <c r="BU119" s="139"/>
      <c r="BV119" s="139"/>
      <c r="BW119" s="139"/>
      <c r="BX119" s="139"/>
      <c r="BY119" s="139"/>
      <c r="BZ119" s="139"/>
      <c r="CA119" s="139"/>
      <c r="CB119" s="139"/>
      <c r="CC119" s="139"/>
      <c r="CD119" s="139"/>
      <c r="CE119" s="139"/>
      <c r="CF119" s="139"/>
      <c r="CG119" s="139"/>
      <c r="CH119" s="139"/>
      <c r="CI119" s="139"/>
      <c r="CJ119" s="139"/>
      <c r="CK119" s="139"/>
      <c r="CL119" s="139"/>
      <c r="CM119" s="139"/>
    </row>
    <row r="120" spans="1:91" ht="18" customHeight="1" x14ac:dyDescent="0.55000000000000004">
      <c r="A120" s="49">
        <v>4301020106.7060003</v>
      </c>
      <c r="B120" s="50">
        <v>4302010106.1009998</v>
      </c>
      <c r="C120" s="138" t="s">
        <v>443</v>
      </c>
      <c r="D120" s="140">
        <v>69580</v>
      </c>
      <c r="E120" s="140">
        <v>71580</v>
      </c>
      <c r="F120" s="140">
        <v>470478</v>
      </c>
      <c r="G120" s="139"/>
      <c r="H120" s="140">
        <v>533615</v>
      </c>
      <c r="I120" s="140">
        <v>514985</v>
      </c>
      <c r="J120" s="140">
        <v>1418328</v>
      </c>
      <c r="K120" s="140">
        <v>83000</v>
      </c>
      <c r="L120" s="140">
        <v>681450</v>
      </c>
      <c r="M120" s="140">
        <v>794580</v>
      </c>
      <c r="N120" s="140">
        <v>161070</v>
      </c>
      <c r="O120" s="140">
        <v>497500</v>
      </c>
      <c r="P120" s="140">
        <v>282338</v>
      </c>
      <c r="Q120" s="139"/>
      <c r="R120" s="140">
        <v>3079382</v>
      </c>
      <c r="S120" s="140">
        <v>162711.78</v>
      </c>
      <c r="T120" s="140">
        <v>194250</v>
      </c>
      <c r="U120" s="140">
        <v>156076.95000000001</v>
      </c>
      <c r="V120" s="139"/>
      <c r="W120" s="140">
        <v>54800</v>
      </c>
      <c r="X120" s="140">
        <v>2850480</v>
      </c>
      <c r="Y120" s="139"/>
      <c r="Z120" s="140">
        <v>352214</v>
      </c>
      <c r="AA120" s="140">
        <v>263341</v>
      </c>
      <c r="AB120" s="140">
        <v>173006.22</v>
      </c>
      <c r="AC120" s="140">
        <v>25270</v>
      </c>
      <c r="AD120" s="140">
        <v>605960</v>
      </c>
      <c r="AE120" s="140">
        <v>611611.38</v>
      </c>
      <c r="AF120" s="140">
        <v>317510</v>
      </c>
      <c r="AG120" s="139"/>
      <c r="AH120" s="139"/>
      <c r="AI120" s="139"/>
      <c r="AJ120" s="140">
        <v>99200</v>
      </c>
      <c r="AK120" s="139"/>
      <c r="AL120" s="140">
        <v>2000000</v>
      </c>
      <c r="AM120" s="139"/>
      <c r="AN120" s="141">
        <v>192340.86</v>
      </c>
      <c r="AO120" s="141">
        <v>177947.5</v>
      </c>
      <c r="AP120" s="141">
        <v>128392</v>
      </c>
      <c r="AQ120" s="141">
        <v>112189.5</v>
      </c>
      <c r="AR120" s="141">
        <v>69100</v>
      </c>
      <c r="AS120" s="139"/>
      <c r="AT120" s="141">
        <v>375060</v>
      </c>
      <c r="AU120" s="141">
        <v>314660</v>
      </c>
      <c r="AV120" s="141">
        <v>111521</v>
      </c>
      <c r="AW120" s="139"/>
      <c r="AX120" s="141">
        <v>222296</v>
      </c>
      <c r="AY120" s="141">
        <v>381061.2</v>
      </c>
      <c r="AZ120" s="141">
        <v>169610</v>
      </c>
      <c r="BA120" s="140">
        <v>1314758</v>
      </c>
      <c r="BB120" s="140">
        <v>184000</v>
      </c>
      <c r="BC120" s="140">
        <v>259600</v>
      </c>
      <c r="BD120" s="140">
        <v>240200</v>
      </c>
      <c r="BE120" s="140">
        <v>628507</v>
      </c>
      <c r="BF120" s="139"/>
      <c r="BG120" s="139"/>
      <c r="BH120" s="139"/>
      <c r="BI120" s="140">
        <v>100000</v>
      </c>
      <c r="BJ120" s="139"/>
      <c r="BK120" s="140">
        <v>170445</v>
      </c>
      <c r="BL120" s="139"/>
      <c r="BM120" s="140">
        <v>55000</v>
      </c>
      <c r="BN120" s="140">
        <v>504275</v>
      </c>
      <c r="BO120" s="140">
        <v>456035</v>
      </c>
      <c r="BP120" s="140">
        <v>441030</v>
      </c>
      <c r="BQ120" s="140">
        <v>14000</v>
      </c>
      <c r="BR120" s="139"/>
      <c r="BS120" s="140">
        <v>1052365</v>
      </c>
      <c r="BT120" s="140">
        <v>249530</v>
      </c>
      <c r="BU120" s="140">
        <v>713259</v>
      </c>
      <c r="BV120" s="140">
        <v>65000</v>
      </c>
      <c r="BW120" s="140">
        <v>433273</v>
      </c>
      <c r="BX120" s="140">
        <v>246350</v>
      </c>
      <c r="BY120" s="140">
        <v>160150</v>
      </c>
      <c r="BZ120" s="140">
        <v>174800</v>
      </c>
      <c r="CA120" s="140">
        <v>117200</v>
      </c>
      <c r="CB120" s="139"/>
      <c r="CC120" s="140">
        <v>211704</v>
      </c>
      <c r="CD120" s="139"/>
      <c r="CE120" s="140">
        <v>575000</v>
      </c>
      <c r="CF120" s="139"/>
      <c r="CG120" s="140">
        <v>266816</v>
      </c>
      <c r="CH120" s="139"/>
      <c r="CI120" s="140">
        <v>180000</v>
      </c>
      <c r="CJ120" s="140">
        <v>136000</v>
      </c>
      <c r="CK120" s="139"/>
      <c r="CL120" s="140">
        <v>264283</v>
      </c>
      <c r="CM120" s="140">
        <v>80510</v>
      </c>
    </row>
    <row r="121" spans="1:91" ht="18" customHeight="1" x14ac:dyDescent="0.55000000000000004">
      <c r="A121" s="49">
        <v>4301020106.7089996</v>
      </c>
      <c r="B121" s="50">
        <v>4302010199.1009998</v>
      </c>
      <c r="C121" s="138" t="s">
        <v>444</v>
      </c>
      <c r="D121" s="140">
        <v>3099603.5</v>
      </c>
      <c r="E121" s="139"/>
      <c r="F121" s="139"/>
      <c r="G121" s="139"/>
      <c r="H121" s="140">
        <v>10000</v>
      </c>
      <c r="I121" s="140">
        <v>20000</v>
      </c>
      <c r="J121" s="139"/>
      <c r="K121" s="139"/>
      <c r="L121" s="139"/>
      <c r="M121" s="139"/>
      <c r="N121" s="139"/>
      <c r="O121" s="139"/>
      <c r="P121" s="139"/>
      <c r="Q121" s="139"/>
      <c r="R121" s="139"/>
      <c r="S121" s="139"/>
      <c r="T121" s="139"/>
      <c r="U121" s="139"/>
      <c r="V121" s="139"/>
      <c r="W121" s="139"/>
      <c r="X121" s="140">
        <v>1700000</v>
      </c>
      <c r="Y121" s="139"/>
      <c r="Z121" s="140">
        <v>1092250</v>
      </c>
      <c r="AA121" s="139"/>
      <c r="AB121" s="139"/>
      <c r="AC121" s="140">
        <v>102700</v>
      </c>
      <c r="AD121" s="139"/>
      <c r="AE121" s="140">
        <v>1054000</v>
      </c>
      <c r="AF121" s="139"/>
      <c r="AG121" s="139"/>
      <c r="AH121" s="139"/>
      <c r="AI121" s="139"/>
      <c r="AJ121" s="139"/>
      <c r="AK121" s="139"/>
      <c r="AL121" s="139"/>
      <c r="AM121" s="141">
        <v>88000</v>
      </c>
      <c r="AN121" s="141">
        <v>2000000</v>
      </c>
      <c r="AO121" s="139"/>
      <c r="AP121" s="141">
        <v>1780</v>
      </c>
      <c r="AQ121" s="139"/>
      <c r="AR121" s="139"/>
      <c r="AS121" s="139"/>
      <c r="AT121" s="141">
        <v>6103149.5</v>
      </c>
      <c r="AU121" s="139"/>
      <c r="AV121" s="141">
        <v>2000000</v>
      </c>
      <c r="AW121" s="139"/>
      <c r="AX121" s="139"/>
      <c r="AY121" s="139"/>
      <c r="AZ121" s="139"/>
      <c r="BA121" s="139"/>
      <c r="BB121" s="140">
        <v>1960</v>
      </c>
      <c r="BC121" s="139"/>
      <c r="BD121" s="140">
        <v>1000000</v>
      </c>
      <c r="BE121" s="139"/>
      <c r="BF121" s="139"/>
      <c r="BG121" s="140">
        <v>3000000</v>
      </c>
      <c r="BH121" s="139"/>
      <c r="BI121" s="139"/>
      <c r="BJ121" s="140">
        <v>456800</v>
      </c>
      <c r="BK121" s="139"/>
      <c r="BL121" s="139"/>
      <c r="BM121" s="139"/>
      <c r="BN121" s="139"/>
      <c r="BO121" s="139"/>
      <c r="BP121" s="139"/>
      <c r="BQ121" s="140">
        <v>12000</v>
      </c>
      <c r="BR121" s="139"/>
      <c r="BS121" s="139"/>
      <c r="BT121" s="140">
        <v>10000</v>
      </c>
      <c r="BU121" s="139"/>
      <c r="BV121" s="139"/>
      <c r="BW121" s="139"/>
      <c r="BX121" s="139"/>
      <c r="BY121" s="139"/>
      <c r="BZ121" s="139"/>
      <c r="CA121" s="139"/>
      <c r="CB121" s="139"/>
      <c r="CC121" s="140">
        <v>446404</v>
      </c>
      <c r="CD121" s="139"/>
      <c r="CE121" s="140">
        <v>4200</v>
      </c>
      <c r="CF121" s="139"/>
      <c r="CG121" s="139"/>
      <c r="CH121" s="139"/>
      <c r="CI121" s="140">
        <v>47000</v>
      </c>
      <c r="CJ121" s="139"/>
      <c r="CK121" s="139"/>
      <c r="CL121" s="140">
        <v>170000</v>
      </c>
      <c r="CM121" s="140">
        <v>198166.5</v>
      </c>
    </row>
    <row r="122" spans="1:91" ht="18" customHeight="1" x14ac:dyDescent="0.55000000000000004">
      <c r="A122" s="49">
        <v>4301020106.71</v>
      </c>
      <c r="B122" s="50">
        <v>4302020107.1009998</v>
      </c>
      <c r="C122" s="138" t="s">
        <v>445</v>
      </c>
      <c r="D122" s="139"/>
      <c r="E122" s="139"/>
      <c r="F122" s="140">
        <v>90650</v>
      </c>
      <c r="G122" s="139"/>
      <c r="H122" s="139"/>
      <c r="I122" s="139"/>
      <c r="J122" s="139"/>
      <c r="K122" s="139"/>
      <c r="L122" s="139"/>
      <c r="M122" s="139"/>
      <c r="N122" s="139"/>
      <c r="O122" s="139"/>
      <c r="P122" s="139"/>
      <c r="Q122" s="139"/>
      <c r="R122" s="139"/>
      <c r="S122" s="140">
        <v>3999400</v>
      </c>
      <c r="T122" s="140">
        <v>3000000</v>
      </c>
      <c r="U122" s="139"/>
      <c r="V122" s="139"/>
      <c r="W122" s="139"/>
      <c r="X122" s="140">
        <v>447000</v>
      </c>
      <c r="Y122" s="139"/>
      <c r="Z122" s="139"/>
      <c r="AA122" s="139"/>
      <c r="AB122" s="140">
        <v>5061113.78</v>
      </c>
      <c r="AC122" s="140">
        <v>3000000</v>
      </c>
      <c r="AD122" s="139"/>
      <c r="AE122" s="140">
        <v>2893000</v>
      </c>
      <c r="AF122" s="139"/>
      <c r="AG122" s="140">
        <v>3000000</v>
      </c>
      <c r="AH122" s="139"/>
      <c r="AI122" s="139"/>
      <c r="AJ122" s="140">
        <v>4229658.88</v>
      </c>
      <c r="AK122" s="140">
        <v>2000000</v>
      </c>
      <c r="AL122" s="139"/>
      <c r="AM122" s="139"/>
      <c r="AN122" s="139"/>
      <c r="AO122" s="139"/>
      <c r="AP122" s="139"/>
      <c r="AQ122" s="139"/>
      <c r="AR122" s="139"/>
      <c r="AS122" s="141">
        <v>11750</v>
      </c>
      <c r="AT122" s="139"/>
      <c r="AU122" s="139"/>
      <c r="AV122" s="139"/>
      <c r="AW122" s="139"/>
      <c r="AX122" s="139"/>
      <c r="AY122" s="139"/>
      <c r="AZ122" s="139"/>
      <c r="BA122" s="139"/>
      <c r="BB122" s="139"/>
      <c r="BC122" s="140">
        <v>202002</v>
      </c>
      <c r="BD122" s="139"/>
      <c r="BE122" s="139"/>
      <c r="BF122" s="139"/>
      <c r="BG122" s="139"/>
      <c r="BH122" s="139"/>
      <c r="BI122" s="139"/>
      <c r="BJ122" s="139"/>
      <c r="BK122" s="139"/>
      <c r="BL122" s="139"/>
      <c r="BM122" s="139"/>
      <c r="BN122" s="139"/>
      <c r="BO122" s="139"/>
      <c r="BP122" s="139"/>
      <c r="BQ122" s="139"/>
      <c r="BR122" s="139"/>
      <c r="BS122" s="139"/>
      <c r="BT122" s="139"/>
      <c r="BU122" s="139"/>
      <c r="BV122" s="139"/>
      <c r="BW122" s="139"/>
      <c r="BX122" s="139"/>
      <c r="BY122" s="139"/>
      <c r="BZ122" s="139"/>
      <c r="CA122" s="139"/>
      <c r="CB122" s="139"/>
      <c r="CC122" s="139"/>
      <c r="CD122" s="139"/>
      <c r="CE122" s="139"/>
      <c r="CF122" s="139"/>
      <c r="CG122" s="139"/>
      <c r="CH122" s="139"/>
      <c r="CI122" s="139"/>
      <c r="CJ122" s="139"/>
      <c r="CK122" s="139"/>
      <c r="CL122" s="139"/>
      <c r="CM122" s="140">
        <v>9125</v>
      </c>
    </row>
    <row r="123" spans="1:91" ht="18" customHeight="1" x14ac:dyDescent="0.55000000000000004">
      <c r="A123" s="49">
        <v>4301020106.7110004</v>
      </c>
      <c r="B123" s="50">
        <v>4302020199.1009998</v>
      </c>
      <c r="C123" s="138" t="s">
        <v>446</v>
      </c>
      <c r="D123" s="139"/>
      <c r="E123" s="139"/>
      <c r="F123" s="139"/>
      <c r="G123" s="139"/>
      <c r="H123" s="139"/>
      <c r="I123" s="139"/>
      <c r="J123" s="139"/>
      <c r="K123" s="139"/>
      <c r="L123" s="139"/>
      <c r="M123" s="139"/>
      <c r="N123" s="140">
        <v>3319808.1</v>
      </c>
      <c r="O123" s="139"/>
      <c r="P123" s="139"/>
      <c r="Q123" s="139"/>
      <c r="R123" s="139"/>
      <c r="S123" s="139"/>
      <c r="T123" s="139"/>
      <c r="U123" s="139"/>
      <c r="V123" s="139"/>
      <c r="W123" s="139"/>
      <c r="X123" s="139"/>
      <c r="Y123" s="139"/>
      <c r="Z123" s="139"/>
      <c r="AA123" s="139"/>
      <c r="AB123" s="139"/>
      <c r="AC123" s="139"/>
      <c r="AD123" s="139"/>
      <c r="AE123" s="139"/>
      <c r="AF123" s="139"/>
      <c r="AG123" s="139"/>
      <c r="AH123" s="139"/>
      <c r="AI123" s="139"/>
      <c r="AJ123" s="139"/>
      <c r="AK123" s="139"/>
      <c r="AL123" s="139"/>
      <c r="AM123" s="141">
        <v>6978386.6500000004</v>
      </c>
      <c r="AN123" s="139"/>
      <c r="AO123" s="139"/>
      <c r="AP123" s="139"/>
      <c r="AQ123" s="139"/>
      <c r="AR123" s="139"/>
      <c r="AS123" s="139"/>
      <c r="AT123" s="141">
        <v>1423062.05</v>
      </c>
      <c r="AU123" s="139"/>
      <c r="AV123" s="139"/>
      <c r="AW123" s="139"/>
      <c r="AX123" s="139"/>
      <c r="AY123" s="139"/>
      <c r="AZ123" s="139"/>
      <c r="BA123" s="139"/>
      <c r="BB123" s="139"/>
      <c r="BC123" s="139"/>
      <c r="BD123" s="139"/>
      <c r="BE123" s="140">
        <v>1916780</v>
      </c>
      <c r="BF123" s="139"/>
      <c r="BG123" s="139"/>
      <c r="BH123" s="139"/>
      <c r="BI123" s="139"/>
      <c r="BJ123" s="140">
        <v>903611.32</v>
      </c>
      <c r="BK123" s="139"/>
      <c r="BL123" s="139"/>
      <c r="BM123" s="139"/>
      <c r="BN123" s="139"/>
      <c r="BO123" s="139"/>
      <c r="BP123" s="139"/>
      <c r="BQ123" s="139"/>
      <c r="BR123" s="139"/>
      <c r="BS123" s="139"/>
      <c r="BT123" s="139"/>
      <c r="BU123" s="139"/>
      <c r="BV123" s="139"/>
      <c r="BW123" s="139"/>
      <c r="BX123" s="139"/>
      <c r="BY123" s="139"/>
      <c r="BZ123" s="139"/>
      <c r="CA123" s="139"/>
      <c r="CB123" s="139"/>
      <c r="CC123" s="139"/>
      <c r="CD123" s="139"/>
      <c r="CE123" s="139"/>
      <c r="CF123" s="139"/>
      <c r="CG123" s="139"/>
      <c r="CH123" s="139"/>
      <c r="CI123" s="139"/>
      <c r="CJ123" s="139"/>
      <c r="CK123" s="139"/>
      <c r="CL123" s="139"/>
      <c r="CM123" s="139"/>
    </row>
    <row r="124" spans="1:91" ht="18" customHeight="1" x14ac:dyDescent="0.55000000000000004">
      <c r="B124" s="50">
        <v>4302030101.1009998</v>
      </c>
      <c r="C124" s="138" t="s">
        <v>447</v>
      </c>
      <c r="D124" s="140">
        <v>2622999.16</v>
      </c>
      <c r="E124" s="140">
        <v>2221278.15</v>
      </c>
      <c r="F124" s="140">
        <v>570572</v>
      </c>
      <c r="G124" s="140">
        <v>185669</v>
      </c>
      <c r="H124" s="140">
        <v>8000</v>
      </c>
      <c r="I124" s="140">
        <v>15080</v>
      </c>
      <c r="J124" s="140">
        <v>96433</v>
      </c>
      <c r="K124" s="140">
        <v>65567.63</v>
      </c>
      <c r="L124" s="139"/>
      <c r="M124" s="140">
        <v>53104</v>
      </c>
      <c r="N124" s="139"/>
      <c r="O124" s="140">
        <v>4139334.28</v>
      </c>
      <c r="P124" s="140">
        <v>826239.59</v>
      </c>
      <c r="Q124" s="140">
        <v>913846.66</v>
      </c>
      <c r="R124" s="140">
        <v>36290856.670000002</v>
      </c>
      <c r="S124" s="140">
        <v>238200</v>
      </c>
      <c r="T124" s="140">
        <v>177930</v>
      </c>
      <c r="U124" s="140">
        <v>14793010.949999999</v>
      </c>
      <c r="V124" s="139"/>
      <c r="W124" s="140">
        <v>49507.09</v>
      </c>
      <c r="X124" s="140">
        <v>7251387.7300000004</v>
      </c>
      <c r="Y124" s="140">
        <v>25000</v>
      </c>
      <c r="Z124" s="140">
        <v>5097779.09</v>
      </c>
      <c r="AA124" s="140">
        <v>753250.52</v>
      </c>
      <c r="AB124" s="139"/>
      <c r="AC124" s="140">
        <v>101300</v>
      </c>
      <c r="AD124" s="140">
        <v>547630</v>
      </c>
      <c r="AE124" s="140">
        <v>489150</v>
      </c>
      <c r="AF124" s="139"/>
      <c r="AG124" s="140">
        <v>199999</v>
      </c>
      <c r="AH124" s="140">
        <v>282850</v>
      </c>
      <c r="AI124" s="139"/>
      <c r="AJ124" s="140">
        <v>61500</v>
      </c>
      <c r="AK124" s="140">
        <v>1085343.6299999999</v>
      </c>
      <c r="AL124" s="140">
        <v>6420</v>
      </c>
      <c r="AM124" s="141">
        <v>9867794.6799999997</v>
      </c>
      <c r="AN124" s="141">
        <v>52120</v>
      </c>
      <c r="AO124" s="141">
        <v>304791</v>
      </c>
      <c r="AP124" s="141">
        <v>33140</v>
      </c>
      <c r="AQ124" s="141">
        <v>50000</v>
      </c>
      <c r="AR124" s="141">
        <v>335431.39</v>
      </c>
      <c r="AS124" s="141">
        <v>22000</v>
      </c>
      <c r="AT124" s="141">
        <v>32100</v>
      </c>
      <c r="AU124" s="141">
        <v>17000</v>
      </c>
      <c r="AV124" s="141">
        <v>226015.25</v>
      </c>
      <c r="AW124" s="141">
        <v>7000</v>
      </c>
      <c r="AX124" s="141">
        <v>2429511.5</v>
      </c>
      <c r="AY124" s="141">
        <v>11171.96</v>
      </c>
      <c r="AZ124" s="141">
        <v>3134637.13</v>
      </c>
      <c r="BA124" s="140">
        <v>8473110.6300000008</v>
      </c>
      <c r="BB124" s="140">
        <v>704317</v>
      </c>
      <c r="BC124" s="140">
        <v>25840</v>
      </c>
      <c r="BD124" s="140">
        <v>115837</v>
      </c>
      <c r="BE124" s="140">
        <v>25051766.109999999</v>
      </c>
      <c r="BF124" s="140">
        <v>1219655.99</v>
      </c>
      <c r="BG124" s="140">
        <v>737590.5</v>
      </c>
      <c r="BH124" s="139"/>
      <c r="BI124" s="140">
        <v>18800</v>
      </c>
      <c r="BJ124" s="140">
        <v>11070649</v>
      </c>
      <c r="BK124" s="140">
        <v>226800</v>
      </c>
      <c r="BL124" s="140">
        <v>20000</v>
      </c>
      <c r="BM124" s="140">
        <v>999402.45</v>
      </c>
      <c r="BN124" s="139"/>
      <c r="BO124" s="140">
        <v>155688</v>
      </c>
      <c r="BP124" s="139"/>
      <c r="BQ124" s="140">
        <v>4000834</v>
      </c>
      <c r="BR124" s="139"/>
      <c r="BS124" s="140">
        <v>19333</v>
      </c>
      <c r="BT124" s="140">
        <v>426649</v>
      </c>
      <c r="BU124" s="139"/>
      <c r="BV124" s="140">
        <v>108418.76</v>
      </c>
      <c r="BW124" s="140">
        <v>337120.96</v>
      </c>
      <c r="BX124" s="140">
        <v>21224</v>
      </c>
      <c r="BY124" s="140">
        <v>189226</v>
      </c>
      <c r="BZ124" s="140">
        <v>2161404.4900000002</v>
      </c>
      <c r="CA124" s="140">
        <v>397330.11</v>
      </c>
      <c r="CB124" s="140">
        <v>572663.9</v>
      </c>
      <c r="CC124" s="139"/>
      <c r="CD124" s="140">
        <v>387300</v>
      </c>
      <c r="CE124" s="140">
        <v>50900</v>
      </c>
      <c r="CF124" s="140">
        <v>31040</v>
      </c>
      <c r="CG124" s="140">
        <v>706988.05</v>
      </c>
      <c r="CH124" s="140">
        <v>109232</v>
      </c>
      <c r="CI124" s="140">
        <v>1811955.02</v>
      </c>
      <c r="CJ124" s="140">
        <v>35843.08</v>
      </c>
      <c r="CK124" s="140">
        <v>88736.27</v>
      </c>
      <c r="CL124" s="140">
        <v>1219414.82</v>
      </c>
      <c r="CM124" s="140">
        <v>841722.47</v>
      </c>
    </row>
    <row r="125" spans="1:91" ht="18" customHeight="1" x14ac:dyDescent="0.55000000000000004">
      <c r="B125" s="50">
        <v>4302030101.1020002</v>
      </c>
      <c r="C125" s="138" t="s">
        <v>448</v>
      </c>
      <c r="D125" s="140">
        <v>17523104.989999998</v>
      </c>
      <c r="E125" s="140">
        <v>664131.88</v>
      </c>
      <c r="F125" s="140">
        <v>921858.72</v>
      </c>
      <c r="G125" s="140">
        <v>715315</v>
      </c>
      <c r="H125" s="140">
        <v>1264127.95</v>
      </c>
      <c r="I125" s="140">
        <v>453985.54</v>
      </c>
      <c r="J125" s="139"/>
      <c r="K125" s="139"/>
      <c r="L125" s="140">
        <v>4597499.09</v>
      </c>
      <c r="M125" s="140">
        <v>194358.92</v>
      </c>
      <c r="N125" s="140">
        <v>1598005.21</v>
      </c>
      <c r="O125" s="140">
        <v>189528.45</v>
      </c>
      <c r="P125" s="140">
        <v>1578630</v>
      </c>
      <c r="Q125" s="139"/>
      <c r="R125" s="139"/>
      <c r="S125" s="139"/>
      <c r="T125" s="140">
        <v>17400</v>
      </c>
      <c r="U125" s="140">
        <v>2814048.25</v>
      </c>
      <c r="V125" s="139"/>
      <c r="W125" s="139"/>
      <c r="X125" s="140">
        <v>169483.36</v>
      </c>
      <c r="Y125" s="140">
        <v>10000</v>
      </c>
      <c r="Z125" s="139"/>
      <c r="AA125" s="139"/>
      <c r="AB125" s="140">
        <v>327875.09999999998</v>
      </c>
      <c r="AC125" s="139"/>
      <c r="AD125" s="139"/>
      <c r="AE125" s="140">
        <v>1099096.5900000001</v>
      </c>
      <c r="AF125" s="140">
        <v>100000</v>
      </c>
      <c r="AG125" s="139"/>
      <c r="AH125" s="140">
        <v>457142.88</v>
      </c>
      <c r="AI125" s="139"/>
      <c r="AJ125" s="140">
        <v>1690056.7</v>
      </c>
      <c r="AK125" s="140">
        <v>405430.36</v>
      </c>
      <c r="AL125" s="140">
        <v>131902.04</v>
      </c>
      <c r="AM125" s="141">
        <v>6710105.71</v>
      </c>
      <c r="AN125" s="141">
        <v>31084.53</v>
      </c>
      <c r="AO125" s="139"/>
      <c r="AP125" s="139"/>
      <c r="AQ125" s="141">
        <v>440919.29</v>
      </c>
      <c r="AR125" s="139"/>
      <c r="AS125" s="139"/>
      <c r="AT125" s="139"/>
      <c r="AU125" s="139"/>
      <c r="AV125" s="139"/>
      <c r="AW125" s="139"/>
      <c r="AX125" s="141">
        <v>3794175.23</v>
      </c>
      <c r="AY125" s="139"/>
      <c r="AZ125" s="141">
        <v>135666.64000000001</v>
      </c>
      <c r="BA125" s="140">
        <v>5743815.7199999997</v>
      </c>
      <c r="BB125" s="140">
        <v>5685938.5999999996</v>
      </c>
      <c r="BC125" s="139"/>
      <c r="BD125" s="140">
        <v>3775966.64</v>
      </c>
      <c r="BE125" s="140">
        <v>9910766.5600000005</v>
      </c>
      <c r="BF125" s="139"/>
      <c r="BG125" s="139"/>
      <c r="BH125" s="139"/>
      <c r="BI125" s="140">
        <v>152358.35999999999</v>
      </c>
      <c r="BJ125" s="140">
        <v>26183937.359999999</v>
      </c>
      <c r="BK125" s="140">
        <v>2553622</v>
      </c>
      <c r="BL125" s="139"/>
      <c r="BM125" s="139"/>
      <c r="BN125" s="140">
        <v>51201.94</v>
      </c>
      <c r="BO125" s="140">
        <v>64470</v>
      </c>
      <c r="BP125" s="140">
        <v>423500</v>
      </c>
      <c r="BQ125" s="140">
        <v>4324287.53</v>
      </c>
      <c r="BR125" s="140">
        <v>3802290</v>
      </c>
      <c r="BS125" s="140">
        <v>1573000</v>
      </c>
      <c r="BT125" s="139"/>
      <c r="BU125" s="139"/>
      <c r="BV125" s="140">
        <v>149500</v>
      </c>
      <c r="BW125" s="140">
        <v>5389731.6600000001</v>
      </c>
      <c r="BX125" s="139"/>
      <c r="BY125" s="140">
        <v>1870500</v>
      </c>
      <c r="BZ125" s="140">
        <v>8208103.3200000003</v>
      </c>
      <c r="CA125" s="140">
        <v>14676857.76</v>
      </c>
      <c r="CB125" s="139"/>
      <c r="CC125" s="139"/>
      <c r="CD125" s="140">
        <v>25134.79</v>
      </c>
      <c r="CE125" s="140">
        <v>160000</v>
      </c>
      <c r="CF125" s="139"/>
      <c r="CG125" s="139"/>
      <c r="CH125" s="139"/>
      <c r="CI125" s="139"/>
      <c r="CJ125" s="140">
        <v>122333.35</v>
      </c>
      <c r="CK125" s="139"/>
      <c r="CL125" s="140">
        <v>993301.25</v>
      </c>
      <c r="CM125" s="140">
        <v>711600</v>
      </c>
    </row>
    <row r="126" spans="1:91" ht="18" customHeight="1" x14ac:dyDescent="0.55000000000000004">
      <c r="B126" s="50">
        <v>4302040101.1009998</v>
      </c>
      <c r="C126" s="138" t="s">
        <v>449</v>
      </c>
      <c r="D126" s="139"/>
      <c r="E126" s="139"/>
      <c r="F126" s="139"/>
      <c r="G126" s="139"/>
      <c r="H126" s="139"/>
      <c r="I126" s="139"/>
      <c r="J126" s="139"/>
      <c r="K126" s="139"/>
      <c r="L126" s="140">
        <v>77000</v>
      </c>
      <c r="M126" s="139"/>
      <c r="N126" s="139"/>
      <c r="O126" s="139"/>
      <c r="P126" s="139"/>
      <c r="Q126" s="139"/>
      <c r="R126" s="139"/>
      <c r="S126" s="139"/>
      <c r="T126" s="139"/>
      <c r="U126" s="139"/>
      <c r="V126" s="139"/>
      <c r="W126" s="139"/>
      <c r="X126" s="139"/>
      <c r="Y126" s="139"/>
      <c r="Z126" s="139"/>
      <c r="AA126" s="139"/>
      <c r="AB126" s="139"/>
      <c r="AC126" s="139"/>
      <c r="AD126" s="139"/>
      <c r="AE126" s="139"/>
      <c r="AF126" s="139"/>
      <c r="AG126" s="139"/>
      <c r="AH126" s="139"/>
      <c r="AI126" s="139"/>
      <c r="AJ126" s="139"/>
      <c r="AK126" s="139"/>
      <c r="AL126" s="139"/>
      <c r="AM126" s="139"/>
      <c r="AN126" s="139"/>
      <c r="AO126" s="139"/>
      <c r="AP126" s="139"/>
      <c r="AQ126" s="139"/>
      <c r="AR126" s="139"/>
      <c r="AS126" s="139"/>
      <c r="AT126" s="139"/>
      <c r="AU126" s="139"/>
      <c r="AV126" s="139"/>
      <c r="AW126" s="139"/>
      <c r="AX126" s="139"/>
      <c r="AY126" s="139"/>
      <c r="AZ126" s="139"/>
      <c r="BA126" s="139"/>
      <c r="BB126" s="139"/>
      <c r="BC126" s="139"/>
      <c r="BD126" s="139"/>
      <c r="BE126" s="139"/>
      <c r="BF126" s="139"/>
      <c r="BG126" s="139"/>
      <c r="BH126" s="139"/>
      <c r="BI126" s="139"/>
      <c r="BJ126" s="139"/>
      <c r="BK126" s="139"/>
      <c r="BL126" s="139"/>
      <c r="BM126" s="139"/>
      <c r="BN126" s="139"/>
      <c r="BO126" s="139"/>
      <c r="BP126" s="139"/>
      <c r="BQ126" s="139"/>
      <c r="BR126" s="139"/>
      <c r="BS126" s="139"/>
      <c r="BT126" s="139"/>
      <c r="BU126" s="139"/>
      <c r="BV126" s="139"/>
      <c r="BW126" s="139"/>
      <c r="BX126" s="139"/>
      <c r="BY126" s="139"/>
      <c r="BZ126" s="139"/>
      <c r="CA126" s="139"/>
      <c r="CB126" s="139"/>
      <c r="CC126" s="139"/>
      <c r="CD126" s="139"/>
      <c r="CE126" s="139"/>
      <c r="CF126" s="139"/>
      <c r="CG126" s="139"/>
      <c r="CH126" s="139"/>
      <c r="CI126" s="139"/>
      <c r="CJ126" s="139"/>
      <c r="CK126" s="139"/>
      <c r="CL126" s="139"/>
      <c r="CM126" s="139"/>
    </row>
    <row r="127" spans="1:91" ht="18" customHeight="1" x14ac:dyDescent="0.55000000000000004">
      <c r="B127" s="50">
        <v>4303010101.1009998</v>
      </c>
      <c r="C127" s="138" t="s">
        <v>450</v>
      </c>
      <c r="D127" s="140">
        <v>274233.21999999997</v>
      </c>
      <c r="E127" s="140">
        <v>159289.54</v>
      </c>
      <c r="F127" s="140">
        <v>234920.12</v>
      </c>
      <c r="G127" s="140">
        <v>243433.79</v>
      </c>
      <c r="H127" s="140">
        <v>189278.26</v>
      </c>
      <c r="I127" s="140">
        <v>128046.58</v>
      </c>
      <c r="J127" s="140">
        <v>106147.61</v>
      </c>
      <c r="K127" s="140">
        <v>83995.03</v>
      </c>
      <c r="L127" s="140">
        <v>435274.1</v>
      </c>
      <c r="M127" s="140">
        <v>167190.37</v>
      </c>
      <c r="N127" s="140">
        <v>129060.69</v>
      </c>
      <c r="O127" s="140">
        <v>178300.99</v>
      </c>
      <c r="P127" s="140">
        <v>119227.01</v>
      </c>
      <c r="Q127" s="140">
        <v>93027.6</v>
      </c>
      <c r="R127" s="140">
        <v>4576809.9400000004</v>
      </c>
      <c r="S127" s="140">
        <v>138353.74</v>
      </c>
      <c r="T127" s="140">
        <v>106335.5</v>
      </c>
      <c r="U127" s="140">
        <v>155131.23000000001</v>
      </c>
      <c r="V127" s="140">
        <v>16772.150000000001</v>
      </c>
      <c r="W127" s="140">
        <v>134485.23000000001</v>
      </c>
      <c r="X127" s="140">
        <v>204572.87</v>
      </c>
      <c r="Y127" s="140">
        <v>55053.11</v>
      </c>
      <c r="Z127" s="140">
        <v>36040.39</v>
      </c>
      <c r="AA127" s="140">
        <v>122255.99</v>
      </c>
      <c r="AB127" s="140">
        <v>72113.91</v>
      </c>
      <c r="AC127" s="140">
        <v>242883.77</v>
      </c>
      <c r="AD127" s="140">
        <v>219100.18</v>
      </c>
      <c r="AE127" s="140">
        <v>256083.11</v>
      </c>
      <c r="AF127" s="140">
        <v>103956.14</v>
      </c>
      <c r="AG127" s="140">
        <v>115287.96</v>
      </c>
      <c r="AH127" s="140">
        <v>68734.350000000006</v>
      </c>
      <c r="AI127" s="140">
        <v>66870.17</v>
      </c>
      <c r="AJ127" s="140">
        <v>160787.74</v>
      </c>
      <c r="AK127" s="140">
        <v>47985.47</v>
      </c>
      <c r="AL127" s="140">
        <v>79121.88</v>
      </c>
      <c r="AM127" s="141">
        <v>820731.31</v>
      </c>
      <c r="AN127" s="141">
        <v>63758.92</v>
      </c>
      <c r="AO127" s="141">
        <v>187064.68</v>
      </c>
      <c r="AP127" s="141">
        <v>162378.54999999999</v>
      </c>
      <c r="AQ127" s="141">
        <v>34886.89</v>
      </c>
      <c r="AR127" s="141">
        <v>47177.35</v>
      </c>
      <c r="AS127" s="141">
        <v>93279.06</v>
      </c>
      <c r="AT127" s="141">
        <v>146598.34</v>
      </c>
      <c r="AU127" s="141">
        <v>60041.88</v>
      </c>
      <c r="AV127" s="141">
        <v>46798.51</v>
      </c>
      <c r="AW127" s="141">
        <v>176557.64</v>
      </c>
      <c r="AX127" s="141">
        <v>107610.85</v>
      </c>
      <c r="AY127" s="141">
        <v>256395.85</v>
      </c>
      <c r="AZ127" s="141">
        <v>40284.269999999997</v>
      </c>
      <c r="BA127" s="140">
        <v>1164338.97</v>
      </c>
      <c r="BB127" s="140">
        <v>175065.32</v>
      </c>
      <c r="BC127" s="140">
        <v>27532.400000000001</v>
      </c>
      <c r="BD127" s="140">
        <v>54236.33</v>
      </c>
      <c r="BE127" s="140">
        <v>183485.35</v>
      </c>
      <c r="BF127" s="140">
        <v>58464.55</v>
      </c>
      <c r="BG127" s="140">
        <v>37779.089999999997</v>
      </c>
      <c r="BH127" s="140">
        <v>154037.89000000001</v>
      </c>
      <c r="BI127" s="140">
        <v>93053.74</v>
      </c>
      <c r="BJ127" s="140">
        <v>1092042.31</v>
      </c>
      <c r="BK127" s="140">
        <v>86694.58</v>
      </c>
      <c r="BL127" s="140">
        <v>122569.49</v>
      </c>
      <c r="BM127" s="140">
        <v>91275.04</v>
      </c>
      <c r="BN127" s="140">
        <v>59000.21</v>
      </c>
      <c r="BO127" s="140">
        <v>76798.559999999998</v>
      </c>
      <c r="BP127" s="140">
        <v>54041.599999999999</v>
      </c>
      <c r="BQ127" s="140">
        <v>111722.1</v>
      </c>
      <c r="BR127" s="140">
        <v>108203.65</v>
      </c>
      <c r="BS127" s="140">
        <v>62167.07</v>
      </c>
      <c r="BT127" s="140">
        <v>41804.33</v>
      </c>
      <c r="BU127" s="140">
        <v>94293.6</v>
      </c>
      <c r="BV127" s="140">
        <v>67287.86</v>
      </c>
      <c r="BW127" s="140">
        <v>57581.72</v>
      </c>
      <c r="BX127" s="140">
        <v>89022.06</v>
      </c>
      <c r="BY127" s="140">
        <v>98396.05</v>
      </c>
      <c r="BZ127" s="140">
        <v>379407.9</v>
      </c>
      <c r="CA127" s="140">
        <v>52712.21</v>
      </c>
      <c r="CB127" s="140">
        <v>242446.77</v>
      </c>
      <c r="CC127" s="140">
        <v>12900.93</v>
      </c>
      <c r="CD127" s="140">
        <v>100537.64</v>
      </c>
      <c r="CE127" s="140">
        <v>93237.52</v>
      </c>
      <c r="CF127" s="140">
        <v>89876.11</v>
      </c>
      <c r="CG127" s="140">
        <v>98965.67</v>
      </c>
      <c r="CH127" s="140">
        <v>120419.97</v>
      </c>
      <c r="CI127" s="140">
        <v>189407.28</v>
      </c>
      <c r="CJ127" s="140">
        <v>154230.42000000001</v>
      </c>
      <c r="CK127" s="140">
        <v>147863.67999999999</v>
      </c>
      <c r="CL127" s="140">
        <v>102343.96</v>
      </c>
      <c r="CM127" s="140">
        <v>56943.360000000001</v>
      </c>
    </row>
    <row r="128" spans="1:91" ht="18" customHeight="1" x14ac:dyDescent="0.55000000000000004">
      <c r="A128" s="49">
        <v>4302010106.1009998</v>
      </c>
      <c r="B128" s="50">
        <v>4306010104.1009998</v>
      </c>
      <c r="C128" s="56" t="s">
        <v>331</v>
      </c>
      <c r="D128" s="57"/>
      <c r="E128" s="57"/>
      <c r="F128" s="57"/>
      <c r="G128" s="57"/>
      <c r="H128" s="57"/>
      <c r="I128" s="57"/>
      <c r="J128" s="57"/>
      <c r="K128" s="57"/>
      <c r="L128" s="57"/>
      <c r="M128" s="57"/>
      <c r="N128" s="57"/>
      <c r="O128" s="57"/>
      <c r="P128" s="57"/>
      <c r="Q128" s="57"/>
      <c r="R128" s="57"/>
      <c r="S128" s="57"/>
      <c r="T128" s="57"/>
      <c r="U128" s="57"/>
      <c r="V128" s="57"/>
      <c r="W128" s="57"/>
      <c r="X128" s="57"/>
      <c r="Y128" s="57"/>
      <c r="Z128" s="57"/>
      <c r="AA128" s="57"/>
      <c r="AB128" s="57"/>
      <c r="AC128" s="57"/>
      <c r="AD128" s="57"/>
      <c r="AE128" s="57"/>
      <c r="AF128" s="57"/>
      <c r="AG128" s="57"/>
      <c r="AH128" s="57"/>
      <c r="AI128" s="57"/>
      <c r="AJ128" s="57"/>
      <c r="AK128" s="57"/>
      <c r="AL128" s="57"/>
      <c r="AM128" s="57"/>
      <c r="AN128" s="57"/>
      <c r="AO128" s="57"/>
      <c r="AP128" s="57"/>
      <c r="AQ128" s="57"/>
      <c r="AR128" s="57"/>
      <c r="AS128" s="57"/>
      <c r="AT128" s="57"/>
      <c r="AU128" s="57"/>
      <c r="AV128" s="57"/>
      <c r="AW128" s="57"/>
      <c r="AX128" s="57"/>
      <c r="AY128" s="57"/>
      <c r="AZ128" s="57"/>
      <c r="BA128" s="57"/>
      <c r="BB128" s="57"/>
      <c r="BC128" s="57"/>
      <c r="BD128" s="57"/>
      <c r="BE128" s="57"/>
      <c r="BF128" s="57"/>
      <c r="BG128" s="57"/>
      <c r="BH128" s="57"/>
      <c r="BI128" s="57"/>
      <c r="BJ128" s="57"/>
      <c r="BK128" s="57"/>
      <c r="BL128" s="57"/>
      <c r="BM128" s="57"/>
      <c r="BN128" s="57"/>
      <c r="BO128" s="57"/>
      <c r="BP128" s="57"/>
      <c r="BQ128" s="57"/>
      <c r="BR128" s="57"/>
      <c r="BS128" s="57"/>
      <c r="BT128" s="57"/>
      <c r="BU128" s="57"/>
      <c r="BV128" s="57"/>
      <c r="BW128" s="57"/>
      <c r="BX128" s="57"/>
      <c r="BY128" s="57"/>
      <c r="BZ128" s="57"/>
      <c r="CA128" s="57"/>
      <c r="CB128" s="57"/>
      <c r="CC128" s="57"/>
      <c r="CD128" s="57"/>
      <c r="CE128" s="57"/>
      <c r="CF128" s="57"/>
      <c r="CG128" s="57"/>
      <c r="CH128" s="57"/>
      <c r="CI128" s="57"/>
      <c r="CJ128" s="57"/>
      <c r="CK128" s="57"/>
      <c r="CL128" s="57"/>
      <c r="CM128" s="57"/>
    </row>
    <row r="129" spans="1:91" ht="18" customHeight="1" x14ac:dyDescent="0.55000000000000004">
      <c r="B129" s="50">
        <v>4306010110.1009998</v>
      </c>
      <c r="C129" s="56" t="s">
        <v>332</v>
      </c>
      <c r="D129" s="57"/>
      <c r="E129" s="57"/>
      <c r="F129" s="57"/>
      <c r="G129" s="57"/>
      <c r="H129" s="57"/>
      <c r="I129" s="57"/>
      <c r="J129" s="57"/>
      <c r="K129" s="57"/>
      <c r="L129" s="57"/>
      <c r="M129" s="58">
        <v>4000</v>
      </c>
      <c r="N129" s="57"/>
      <c r="O129" s="57"/>
      <c r="P129" s="57"/>
      <c r="Q129" s="57"/>
      <c r="R129" s="57"/>
      <c r="S129" s="57"/>
      <c r="T129" s="57"/>
      <c r="U129" s="57"/>
      <c r="V129" s="57"/>
      <c r="W129" s="57"/>
      <c r="X129" s="58">
        <v>55000</v>
      </c>
      <c r="Y129" s="57"/>
      <c r="Z129" s="57"/>
      <c r="AA129" s="57"/>
      <c r="AB129" s="57"/>
      <c r="AC129" s="57"/>
      <c r="AD129" s="57"/>
      <c r="AE129" s="58">
        <v>78550</v>
      </c>
      <c r="AF129" s="57"/>
      <c r="AG129" s="57"/>
      <c r="AH129" s="57"/>
      <c r="AI129" s="57"/>
      <c r="AJ129" s="57"/>
      <c r="AK129" s="57"/>
      <c r="AL129" s="57"/>
      <c r="AM129" s="59">
        <v>13130</v>
      </c>
      <c r="AN129" s="57"/>
      <c r="AO129" s="57"/>
      <c r="AP129" s="57"/>
      <c r="AQ129" s="59">
        <v>2650</v>
      </c>
      <c r="AR129" s="57"/>
      <c r="AS129" s="59">
        <v>203950</v>
      </c>
      <c r="AT129" s="59">
        <v>6175</v>
      </c>
      <c r="AU129" s="57"/>
      <c r="AV129" s="57"/>
      <c r="AW129" s="59">
        <v>2500</v>
      </c>
      <c r="AX129" s="59">
        <v>9100</v>
      </c>
      <c r="AY129" s="57"/>
      <c r="AZ129" s="59">
        <v>10470</v>
      </c>
      <c r="BA129" s="57"/>
      <c r="BB129" s="58">
        <v>13681.86</v>
      </c>
      <c r="BC129" s="57"/>
      <c r="BD129" s="57"/>
      <c r="BE129" s="58">
        <v>5250</v>
      </c>
      <c r="BF129" s="57"/>
      <c r="BG129" s="57"/>
      <c r="BH129" s="57"/>
      <c r="BI129" s="57"/>
      <c r="BJ129" s="57"/>
      <c r="BK129" s="57"/>
      <c r="BL129" s="58">
        <v>760</v>
      </c>
      <c r="BM129" s="57"/>
      <c r="BN129" s="57"/>
      <c r="BO129" s="57"/>
      <c r="BP129" s="57"/>
      <c r="BQ129" s="58">
        <v>9000</v>
      </c>
      <c r="BR129" s="57"/>
      <c r="BS129" s="58">
        <v>19800</v>
      </c>
      <c r="BT129" s="57"/>
      <c r="BU129" s="57"/>
      <c r="BV129" s="57"/>
      <c r="BW129" s="57"/>
      <c r="BX129" s="57"/>
      <c r="BY129" s="57"/>
      <c r="BZ129" s="57"/>
      <c r="CA129" s="57"/>
      <c r="CB129" s="57"/>
      <c r="CC129" s="57"/>
      <c r="CD129" s="57"/>
      <c r="CE129" s="57"/>
      <c r="CF129" s="57"/>
      <c r="CG129" s="57"/>
      <c r="CH129" s="57"/>
      <c r="CI129" s="57"/>
      <c r="CJ129" s="57"/>
      <c r="CK129" s="57"/>
      <c r="CL129" s="57"/>
      <c r="CM129" s="57"/>
    </row>
    <row r="130" spans="1:91" ht="18" customHeight="1" x14ac:dyDescent="0.55000000000000004">
      <c r="A130" s="49">
        <v>4302020107.1009998</v>
      </c>
      <c r="B130" s="50">
        <v>4306010110.1020002</v>
      </c>
      <c r="C130" s="56" t="s">
        <v>451</v>
      </c>
      <c r="D130" s="57"/>
      <c r="E130" s="57"/>
      <c r="F130" s="57"/>
      <c r="G130" s="57"/>
      <c r="H130" s="57"/>
      <c r="I130" s="57"/>
      <c r="J130" s="57"/>
      <c r="K130" s="57"/>
      <c r="L130" s="57"/>
      <c r="M130" s="58">
        <v>3350</v>
      </c>
      <c r="N130" s="57"/>
      <c r="O130" s="57"/>
      <c r="P130" s="57"/>
      <c r="Q130" s="57"/>
      <c r="R130" s="57"/>
      <c r="S130" s="57"/>
      <c r="T130" s="57"/>
      <c r="U130" s="57"/>
      <c r="V130" s="57"/>
      <c r="W130" s="57"/>
      <c r="X130" s="57"/>
      <c r="Y130" s="57"/>
      <c r="Z130" s="57"/>
      <c r="AA130" s="57"/>
      <c r="AB130" s="57"/>
      <c r="AC130" s="57"/>
      <c r="AD130" s="57"/>
      <c r="AE130" s="57"/>
      <c r="AF130" s="57"/>
      <c r="AG130" s="57"/>
      <c r="AH130" s="57"/>
      <c r="AI130" s="57"/>
      <c r="AJ130" s="57"/>
      <c r="AK130" s="57"/>
      <c r="AL130" s="57"/>
      <c r="AM130" s="57"/>
      <c r="AN130" s="57"/>
      <c r="AO130" s="57"/>
      <c r="AP130" s="57"/>
      <c r="AQ130" s="57"/>
      <c r="AR130" s="57"/>
      <c r="AS130" s="57"/>
      <c r="AT130" s="57"/>
      <c r="AU130" s="57"/>
      <c r="AV130" s="57"/>
      <c r="AW130" s="57"/>
      <c r="AX130" s="57"/>
      <c r="AY130" s="57"/>
      <c r="AZ130" s="57"/>
      <c r="BA130" s="57"/>
      <c r="BB130" s="57"/>
      <c r="BC130" s="57"/>
      <c r="BD130" s="57"/>
      <c r="BE130" s="57"/>
      <c r="BF130" s="57"/>
      <c r="BG130" s="57"/>
      <c r="BH130" s="57"/>
      <c r="BI130" s="57"/>
      <c r="BJ130" s="57"/>
      <c r="BK130" s="57"/>
      <c r="BL130" s="58">
        <v>138</v>
      </c>
      <c r="BM130" s="57"/>
      <c r="BN130" s="57"/>
      <c r="BO130" s="57"/>
      <c r="BP130" s="57"/>
      <c r="BQ130" s="57"/>
      <c r="BR130" s="57"/>
      <c r="BS130" s="57"/>
      <c r="BT130" s="57"/>
      <c r="BU130" s="57"/>
      <c r="BV130" s="57"/>
      <c r="BW130" s="57"/>
      <c r="BX130" s="57"/>
      <c r="BY130" s="57"/>
      <c r="BZ130" s="57"/>
      <c r="CA130" s="57"/>
      <c r="CB130" s="57"/>
      <c r="CC130" s="57"/>
      <c r="CD130" s="57"/>
      <c r="CE130" s="57"/>
      <c r="CF130" s="57"/>
      <c r="CG130" s="57"/>
      <c r="CH130" s="57"/>
      <c r="CI130" s="57"/>
      <c r="CJ130" s="57"/>
      <c r="CK130" s="57"/>
      <c r="CL130" s="57"/>
      <c r="CM130" s="57"/>
    </row>
    <row r="131" spans="1:91" ht="18" customHeight="1" x14ac:dyDescent="0.55000000000000004">
      <c r="B131" s="50">
        <v>4307010103.2010002</v>
      </c>
      <c r="C131" s="134" t="s">
        <v>452</v>
      </c>
      <c r="D131" s="135">
        <v>101497394.34</v>
      </c>
      <c r="E131" s="135">
        <v>26333559.120000001</v>
      </c>
      <c r="F131" s="135">
        <v>28274489.579999998</v>
      </c>
      <c r="G131" s="135">
        <v>46148124.689999998</v>
      </c>
      <c r="H131" s="135">
        <v>32816242.600000001</v>
      </c>
      <c r="I131" s="135">
        <v>24541397.449999999</v>
      </c>
      <c r="J131" s="135">
        <v>26362157.050000001</v>
      </c>
      <c r="K131" s="135">
        <v>14641366.449999999</v>
      </c>
      <c r="L131" s="135">
        <v>167969438.28999999</v>
      </c>
      <c r="M131" s="135">
        <v>48777515.850000001</v>
      </c>
      <c r="N131" s="135">
        <v>33499397.739999998</v>
      </c>
      <c r="O131" s="135">
        <v>52600651.399999999</v>
      </c>
      <c r="P131" s="135">
        <v>33306770.649999999</v>
      </c>
      <c r="Q131" s="135">
        <v>19321661.859999999</v>
      </c>
      <c r="R131" s="135">
        <v>651613142.26999998</v>
      </c>
      <c r="S131" s="135">
        <v>39678876.450000003</v>
      </c>
      <c r="T131" s="135">
        <v>38705351.149999999</v>
      </c>
      <c r="U131" s="135">
        <v>103061868.59999999</v>
      </c>
      <c r="V131" s="135">
        <v>9859439.6699999999</v>
      </c>
      <c r="W131" s="135">
        <v>30286069.030000001</v>
      </c>
      <c r="X131" s="135">
        <v>71722374.680000007</v>
      </c>
      <c r="Y131" s="135">
        <v>28010885.52</v>
      </c>
      <c r="Z131" s="135">
        <v>19234123.870000001</v>
      </c>
      <c r="AA131" s="135">
        <v>24665104.52</v>
      </c>
      <c r="AB131" s="135">
        <v>36206397.909999996</v>
      </c>
      <c r="AC131" s="135">
        <v>60952442.909999996</v>
      </c>
      <c r="AD131" s="135">
        <v>40897667.460000001</v>
      </c>
      <c r="AE131" s="135">
        <v>51574026.710000001</v>
      </c>
      <c r="AF131" s="135">
        <v>22548802.710000001</v>
      </c>
      <c r="AG131" s="135">
        <v>25340079.350000001</v>
      </c>
      <c r="AH131" s="135">
        <v>15213785.59</v>
      </c>
      <c r="AI131" s="135">
        <v>21366163.870000001</v>
      </c>
      <c r="AJ131" s="135">
        <v>60561468.979999997</v>
      </c>
      <c r="AK131" s="135">
        <v>7766097.5599999996</v>
      </c>
      <c r="AL131" s="135">
        <v>9345426.1300000008</v>
      </c>
      <c r="AM131" s="137">
        <v>269497849.18000001</v>
      </c>
      <c r="AN131" s="137">
        <v>25597865.649999999</v>
      </c>
      <c r="AO131" s="137">
        <v>38610992.420000002</v>
      </c>
      <c r="AP131" s="137">
        <v>30194026.800000001</v>
      </c>
      <c r="AQ131" s="137">
        <v>15701091.619999999</v>
      </c>
      <c r="AR131" s="137">
        <v>26689452.890000001</v>
      </c>
      <c r="AS131" s="137">
        <v>28143998.82</v>
      </c>
      <c r="AT131" s="137">
        <v>78632283.219999999</v>
      </c>
      <c r="AU131" s="137">
        <v>31870956.129999999</v>
      </c>
      <c r="AV131" s="137">
        <v>26707047.43</v>
      </c>
      <c r="AW131" s="137">
        <v>28914773.02</v>
      </c>
      <c r="AX131" s="137">
        <v>51208586.530000001</v>
      </c>
      <c r="AY131" s="137">
        <v>22964827.420000002</v>
      </c>
      <c r="AZ131" s="137">
        <v>12843608.390000001</v>
      </c>
      <c r="BA131" s="135">
        <v>266290327.24000001</v>
      </c>
      <c r="BB131" s="135">
        <v>66914069.219999999</v>
      </c>
      <c r="BC131" s="135">
        <v>32273400.329999998</v>
      </c>
      <c r="BD131" s="135">
        <v>22241230</v>
      </c>
      <c r="BE131" s="135">
        <v>115089713.14</v>
      </c>
      <c r="BF131" s="135">
        <v>19043866.780000001</v>
      </c>
      <c r="BG131" s="135">
        <v>7114208.2300000004</v>
      </c>
      <c r="BH131" s="135">
        <v>11160249.300000001</v>
      </c>
      <c r="BI131" s="135">
        <v>11086136.380000001</v>
      </c>
      <c r="BJ131" s="135">
        <v>403124704.98000002</v>
      </c>
      <c r="BK131" s="135">
        <v>28510315.809999999</v>
      </c>
      <c r="BL131" s="135">
        <v>22609734.649999999</v>
      </c>
      <c r="BM131" s="135">
        <v>61442646.920000002</v>
      </c>
      <c r="BN131" s="135">
        <v>54654296.229999997</v>
      </c>
      <c r="BO131" s="135">
        <v>33017093.530000001</v>
      </c>
      <c r="BP131" s="135">
        <v>16511700.32</v>
      </c>
      <c r="BQ131" s="135">
        <v>63635518.390000001</v>
      </c>
      <c r="BR131" s="135">
        <v>28816517.609999999</v>
      </c>
      <c r="BS131" s="135">
        <v>37406689.359999999</v>
      </c>
      <c r="BT131" s="135">
        <v>55166865.560000002</v>
      </c>
      <c r="BU131" s="135">
        <v>27799621.940000001</v>
      </c>
      <c r="BV131" s="135">
        <v>21898829.890000001</v>
      </c>
      <c r="BW131" s="135">
        <v>37535788.719999999</v>
      </c>
      <c r="BX131" s="135">
        <v>25009828.699999999</v>
      </c>
      <c r="BY131" s="135">
        <v>19816091.940000001</v>
      </c>
      <c r="BZ131" s="135">
        <v>112657362.84999999</v>
      </c>
      <c r="CA131" s="135">
        <v>21905142.719999999</v>
      </c>
      <c r="CB131" s="135">
        <v>247747692.94</v>
      </c>
      <c r="CC131" s="135">
        <v>32383104.460000001</v>
      </c>
      <c r="CD131" s="135">
        <v>38136605.159999996</v>
      </c>
      <c r="CE131" s="135">
        <v>39744766.780000001</v>
      </c>
      <c r="CF131" s="135">
        <v>19190764.899999999</v>
      </c>
      <c r="CG131" s="135">
        <v>41639791.420000002</v>
      </c>
      <c r="CH131" s="135">
        <v>48872274.18</v>
      </c>
      <c r="CI131" s="135">
        <v>48420084.509999998</v>
      </c>
      <c r="CJ131" s="135">
        <v>31718343.559999999</v>
      </c>
      <c r="CK131" s="135">
        <v>28115641.539999999</v>
      </c>
      <c r="CL131" s="135">
        <v>75708160.920000002</v>
      </c>
      <c r="CM131" s="135">
        <v>3662566.61</v>
      </c>
    </row>
    <row r="132" spans="1:91" ht="18" customHeight="1" x14ac:dyDescent="0.55000000000000004">
      <c r="A132" s="49">
        <v>4302020199.1020002</v>
      </c>
      <c r="B132" s="50">
        <v>4307010104.1009998</v>
      </c>
      <c r="C132" s="142" t="s">
        <v>453</v>
      </c>
      <c r="D132" s="143">
        <v>27605015</v>
      </c>
      <c r="E132" s="144"/>
      <c r="F132" s="144"/>
      <c r="G132" s="144"/>
      <c r="H132" s="144"/>
      <c r="I132" s="144"/>
      <c r="J132" s="144"/>
      <c r="K132" s="144"/>
      <c r="L132" s="143">
        <v>11386000</v>
      </c>
      <c r="M132" s="144"/>
      <c r="N132" s="144"/>
      <c r="O132" s="144"/>
      <c r="P132" s="144"/>
      <c r="Q132" s="144"/>
      <c r="R132" s="143">
        <v>56383120</v>
      </c>
      <c r="S132" s="144"/>
      <c r="T132" s="144"/>
      <c r="U132" s="144"/>
      <c r="V132" s="143">
        <v>6206300</v>
      </c>
      <c r="W132" s="144"/>
      <c r="X132" s="144"/>
      <c r="Y132" s="144"/>
      <c r="Z132" s="144"/>
      <c r="AA132" s="143">
        <v>3375695</v>
      </c>
      <c r="AB132" s="144"/>
      <c r="AC132" s="143">
        <v>50812700</v>
      </c>
      <c r="AD132" s="143">
        <v>3205000</v>
      </c>
      <c r="AE132" s="144"/>
      <c r="AF132" s="144"/>
      <c r="AG132" s="144"/>
      <c r="AH132" s="143">
        <v>2435995</v>
      </c>
      <c r="AI132" s="144"/>
      <c r="AJ132" s="144"/>
      <c r="AK132" s="143">
        <v>180000</v>
      </c>
      <c r="AL132" s="144"/>
      <c r="AM132" s="145">
        <v>965920</v>
      </c>
      <c r="AN132" s="144"/>
      <c r="AO132" s="144"/>
      <c r="AP132" s="144"/>
      <c r="AQ132" s="144"/>
      <c r="AR132" s="144"/>
      <c r="AS132" s="144"/>
      <c r="AT132" s="144"/>
      <c r="AU132" s="144"/>
      <c r="AV132" s="144"/>
      <c r="AW132" s="144"/>
      <c r="AX132" s="144"/>
      <c r="AY132" s="144"/>
      <c r="AZ132" s="144"/>
      <c r="BA132" s="143">
        <v>101855460</v>
      </c>
      <c r="BB132" s="144"/>
      <c r="BC132" s="144"/>
      <c r="BD132" s="144"/>
      <c r="BE132" s="144"/>
      <c r="BF132" s="144"/>
      <c r="BG132" s="144"/>
      <c r="BH132" s="144"/>
      <c r="BI132" s="144"/>
      <c r="BJ132" s="143">
        <v>69803000</v>
      </c>
      <c r="BK132" s="144"/>
      <c r="BL132" s="144"/>
      <c r="BM132" s="144"/>
      <c r="BN132" s="144"/>
      <c r="BO132" s="144"/>
      <c r="BP132" s="144"/>
      <c r="BQ132" s="144"/>
      <c r="BR132" s="144"/>
      <c r="BS132" s="144"/>
      <c r="BT132" s="144"/>
      <c r="BU132" s="144"/>
      <c r="BV132" s="144"/>
      <c r="BW132" s="144"/>
      <c r="BX132" s="144"/>
      <c r="BY132" s="144"/>
      <c r="BZ132" s="143">
        <v>8532000</v>
      </c>
      <c r="CA132" s="144"/>
      <c r="CB132" s="143">
        <v>79299300</v>
      </c>
      <c r="CC132" s="144"/>
      <c r="CD132" s="144"/>
      <c r="CE132" s="144"/>
      <c r="CF132" s="144"/>
      <c r="CG132" s="144"/>
      <c r="CH132" s="144"/>
      <c r="CI132" s="144"/>
      <c r="CJ132" s="144"/>
      <c r="CK132" s="144"/>
      <c r="CL132" s="144"/>
      <c r="CM132" s="144"/>
    </row>
    <row r="133" spans="1:91" ht="18" customHeight="1" x14ac:dyDescent="0.55000000000000004">
      <c r="A133" s="49">
        <v>4302030101.1009998</v>
      </c>
      <c r="B133" s="50">
        <v>4307010105.1009998</v>
      </c>
      <c r="C133" s="142" t="s">
        <v>454</v>
      </c>
      <c r="D133" s="143">
        <v>9970078.3800000008</v>
      </c>
      <c r="E133" s="144"/>
      <c r="F133" s="144"/>
      <c r="G133" s="144"/>
      <c r="H133" s="144"/>
      <c r="I133" s="144"/>
      <c r="J133" s="144"/>
      <c r="K133" s="144"/>
      <c r="L133" s="143">
        <v>13247414.41</v>
      </c>
      <c r="M133" s="144"/>
      <c r="N133" s="144"/>
      <c r="O133" s="143">
        <v>0</v>
      </c>
      <c r="P133" s="144"/>
      <c r="Q133" s="144"/>
      <c r="R133" s="143">
        <v>56347082.649999999</v>
      </c>
      <c r="S133" s="144"/>
      <c r="T133" s="143">
        <v>27000</v>
      </c>
      <c r="U133" s="143">
        <v>183205.58</v>
      </c>
      <c r="V133" s="143">
        <v>19758</v>
      </c>
      <c r="W133" s="144"/>
      <c r="X133" s="143">
        <v>36000</v>
      </c>
      <c r="Y133" s="143">
        <v>42710.13</v>
      </c>
      <c r="Z133" s="143">
        <v>19161</v>
      </c>
      <c r="AA133" s="143">
        <v>18000</v>
      </c>
      <c r="AB133" s="143">
        <v>18000</v>
      </c>
      <c r="AC133" s="143">
        <v>28911</v>
      </c>
      <c r="AD133" s="143">
        <v>163969.78</v>
      </c>
      <c r="AE133" s="143">
        <v>902221.5</v>
      </c>
      <c r="AF133" s="143">
        <v>26120</v>
      </c>
      <c r="AG133" s="143">
        <v>27000</v>
      </c>
      <c r="AH133" s="143">
        <v>18000</v>
      </c>
      <c r="AI133" s="143">
        <v>37500</v>
      </c>
      <c r="AJ133" s="143">
        <v>1002183.73</v>
      </c>
      <c r="AK133" s="144"/>
      <c r="AL133" s="143">
        <v>27000</v>
      </c>
      <c r="AM133" s="145">
        <v>20254718.84</v>
      </c>
      <c r="AN133" s="144"/>
      <c r="AO133" s="144"/>
      <c r="AP133" s="144"/>
      <c r="AQ133" s="144"/>
      <c r="AR133" s="144"/>
      <c r="AS133" s="144"/>
      <c r="AT133" s="145">
        <v>29216.7</v>
      </c>
      <c r="AU133" s="144"/>
      <c r="AV133" s="145">
        <v>187353.8</v>
      </c>
      <c r="AW133" s="144"/>
      <c r="AX133" s="145">
        <v>32915.760000000002</v>
      </c>
      <c r="AY133" s="145">
        <v>4500</v>
      </c>
      <c r="AZ133" s="145">
        <v>185155.87</v>
      </c>
      <c r="BA133" s="143">
        <v>30775273.43</v>
      </c>
      <c r="BB133" s="144"/>
      <c r="BC133" s="144"/>
      <c r="BD133" s="144"/>
      <c r="BE133" s="143">
        <v>4190.1000000000004</v>
      </c>
      <c r="BF133" s="144"/>
      <c r="BG133" s="144"/>
      <c r="BH133" s="144"/>
      <c r="BI133" s="144"/>
      <c r="BJ133" s="143">
        <v>32012775.100000001</v>
      </c>
      <c r="BK133" s="143">
        <v>32000</v>
      </c>
      <c r="BL133" s="144"/>
      <c r="BM133" s="143">
        <v>12013.1</v>
      </c>
      <c r="BN133" s="143">
        <v>34647.480000000003</v>
      </c>
      <c r="BO133" s="143">
        <v>8026.26</v>
      </c>
      <c r="BP133" s="143">
        <v>11200</v>
      </c>
      <c r="BQ133" s="143">
        <v>41834.879999999997</v>
      </c>
      <c r="BR133" s="143">
        <v>750</v>
      </c>
      <c r="BS133" s="143">
        <v>28614.86</v>
      </c>
      <c r="BT133" s="143">
        <v>64618.84</v>
      </c>
      <c r="BU133" s="143">
        <v>12000</v>
      </c>
      <c r="BV133" s="144"/>
      <c r="BW133" s="143">
        <v>10000</v>
      </c>
      <c r="BX133" s="144"/>
      <c r="BY133" s="144"/>
      <c r="BZ133" s="143">
        <v>476397.3</v>
      </c>
      <c r="CA133" s="144"/>
      <c r="CB133" s="143">
        <v>17573665.359999999</v>
      </c>
      <c r="CC133" s="144"/>
      <c r="CD133" s="144"/>
      <c r="CE133" s="144"/>
      <c r="CF133" s="144"/>
      <c r="CG133" s="144"/>
      <c r="CH133" s="143">
        <v>2521.1999999999998</v>
      </c>
      <c r="CI133" s="144"/>
      <c r="CJ133" s="144"/>
      <c r="CK133" s="144"/>
      <c r="CL133" s="144"/>
      <c r="CM133" s="143">
        <v>181766</v>
      </c>
    </row>
    <row r="134" spans="1:91" ht="18" customHeight="1" x14ac:dyDescent="0.55000000000000004">
      <c r="A134" s="49">
        <v>4302030101.1020002</v>
      </c>
      <c r="B134" s="50">
        <v>4307010106.1009998</v>
      </c>
      <c r="C134" s="142" t="s">
        <v>455</v>
      </c>
      <c r="D134" s="143">
        <v>90000</v>
      </c>
      <c r="E134" s="144"/>
      <c r="F134" s="144"/>
      <c r="G134" s="144"/>
      <c r="H134" s="144"/>
      <c r="I134" s="144"/>
      <c r="J134" s="144"/>
      <c r="K134" s="144"/>
      <c r="L134" s="143">
        <v>145000</v>
      </c>
      <c r="M134" s="144"/>
      <c r="N134" s="144"/>
      <c r="O134" s="144"/>
      <c r="P134" s="144"/>
      <c r="Q134" s="144"/>
      <c r="R134" s="143">
        <v>571750</v>
      </c>
      <c r="S134" s="144"/>
      <c r="T134" s="144"/>
      <c r="U134" s="144"/>
      <c r="V134" s="144"/>
      <c r="W134" s="144"/>
      <c r="X134" s="144"/>
      <c r="Y134" s="144"/>
      <c r="Z134" s="144"/>
      <c r="AA134" s="144"/>
      <c r="AB134" s="144"/>
      <c r="AC134" s="144"/>
      <c r="AD134" s="144"/>
      <c r="AE134" s="144"/>
      <c r="AF134" s="144"/>
      <c r="AG134" s="144"/>
      <c r="AH134" s="144"/>
      <c r="AI134" s="144"/>
      <c r="AJ134" s="144"/>
      <c r="AK134" s="144"/>
      <c r="AL134" s="144"/>
      <c r="AM134" s="145">
        <v>200000</v>
      </c>
      <c r="AN134" s="144"/>
      <c r="AO134" s="144"/>
      <c r="AP134" s="144"/>
      <c r="AQ134" s="144"/>
      <c r="AR134" s="144"/>
      <c r="AS134" s="144"/>
      <c r="AT134" s="144"/>
      <c r="AU134" s="144"/>
      <c r="AV134" s="144"/>
      <c r="AW134" s="144"/>
      <c r="AX134" s="144"/>
      <c r="AY134" s="144"/>
      <c r="AZ134" s="144"/>
      <c r="BA134" s="144"/>
      <c r="BB134" s="144"/>
      <c r="BC134" s="144"/>
      <c r="BD134" s="144"/>
      <c r="BE134" s="144"/>
      <c r="BF134" s="143">
        <v>10000</v>
      </c>
      <c r="BG134" s="144"/>
      <c r="BH134" s="144"/>
      <c r="BI134" s="144"/>
      <c r="BJ134" s="143">
        <v>247500</v>
      </c>
      <c r="BK134" s="144"/>
      <c r="BL134" s="144"/>
      <c r="BM134" s="144"/>
      <c r="BN134" s="143">
        <v>840</v>
      </c>
      <c r="BO134" s="144"/>
      <c r="BP134" s="144"/>
      <c r="BQ134" s="144"/>
      <c r="BR134" s="144"/>
      <c r="BS134" s="144"/>
      <c r="BT134" s="144"/>
      <c r="BU134" s="144"/>
      <c r="BV134" s="144"/>
      <c r="BW134" s="144"/>
      <c r="BX134" s="144"/>
      <c r="BY134" s="144"/>
      <c r="BZ134" s="144"/>
      <c r="CA134" s="144"/>
      <c r="CB134" s="143">
        <v>250000</v>
      </c>
      <c r="CC134" s="144"/>
      <c r="CD134" s="144"/>
      <c r="CE134" s="144"/>
      <c r="CF134" s="144"/>
      <c r="CG134" s="144"/>
      <c r="CH134" s="144"/>
      <c r="CI134" s="144"/>
      <c r="CJ134" s="144"/>
      <c r="CK134" s="144"/>
      <c r="CL134" s="144"/>
      <c r="CM134" s="144"/>
    </row>
    <row r="135" spans="1:91" ht="18" customHeight="1" x14ac:dyDescent="0.55000000000000004">
      <c r="B135" s="50">
        <v>4307010107.1009998</v>
      </c>
      <c r="C135" s="142" t="s">
        <v>456</v>
      </c>
      <c r="D135" s="144"/>
      <c r="E135" s="144"/>
      <c r="F135" s="144"/>
      <c r="G135" s="144"/>
      <c r="H135" s="144"/>
      <c r="I135" s="144"/>
      <c r="J135" s="144"/>
      <c r="K135" s="144"/>
      <c r="L135" s="144"/>
      <c r="M135" s="144"/>
      <c r="N135" s="144"/>
      <c r="O135" s="144"/>
      <c r="P135" s="144"/>
      <c r="Q135" s="144"/>
      <c r="R135" s="144"/>
      <c r="S135" s="144"/>
      <c r="T135" s="144"/>
      <c r="U135" s="144"/>
      <c r="V135" s="144"/>
      <c r="W135" s="144"/>
      <c r="X135" s="144"/>
      <c r="Y135" s="144"/>
      <c r="Z135" s="144"/>
      <c r="AA135" s="144"/>
      <c r="AB135" s="144"/>
      <c r="AC135" s="144"/>
      <c r="AD135" s="144"/>
      <c r="AE135" s="144"/>
      <c r="AF135" s="144"/>
      <c r="AG135" s="144"/>
      <c r="AH135" s="144"/>
      <c r="AI135" s="144"/>
      <c r="AJ135" s="144"/>
      <c r="AK135" s="144"/>
      <c r="AL135" s="144"/>
      <c r="AM135" s="144"/>
      <c r="AN135" s="144"/>
      <c r="AO135" s="144"/>
      <c r="AP135" s="144"/>
      <c r="AQ135" s="144"/>
      <c r="AR135" s="144"/>
      <c r="AS135" s="144"/>
      <c r="AT135" s="144"/>
      <c r="AU135" s="144"/>
      <c r="AV135" s="144"/>
      <c r="AW135" s="144"/>
      <c r="AX135" s="144"/>
      <c r="AY135" s="144"/>
      <c r="AZ135" s="144"/>
      <c r="BA135" s="144"/>
      <c r="BB135" s="144"/>
      <c r="BC135" s="144"/>
      <c r="BD135" s="144"/>
      <c r="BE135" s="144"/>
      <c r="BF135" s="144"/>
      <c r="BG135" s="144"/>
      <c r="BH135" s="144"/>
      <c r="BI135" s="144"/>
      <c r="BJ135" s="144"/>
      <c r="BK135" s="144"/>
      <c r="BL135" s="144"/>
      <c r="BM135" s="144"/>
      <c r="BN135" s="144"/>
      <c r="BO135" s="144"/>
      <c r="BP135" s="144"/>
      <c r="BQ135" s="144"/>
      <c r="BR135" s="144"/>
      <c r="BS135" s="144"/>
      <c r="BT135" s="144"/>
      <c r="BU135" s="144"/>
      <c r="BV135" s="144"/>
      <c r="BW135" s="144"/>
      <c r="BX135" s="144"/>
      <c r="BY135" s="144"/>
      <c r="BZ135" s="144"/>
      <c r="CA135" s="144"/>
      <c r="CB135" s="144"/>
      <c r="CC135" s="144"/>
      <c r="CD135" s="144"/>
      <c r="CE135" s="144"/>
      <c r="CF135" s="144"/>
      <c r="CG135" s="144"/>
      <c r="CH135" s="144"/>
      <c r="CI135" s="144"/>
      <c r="CJ135" s="144"/>
      <c r="CK135" s="144"/>
      <c r="CL135" s="144"/>
      <c r="CM135" s="144"/>
    </row>
    <row r="136" spans="1:91" ht="18" customHeight="1" x14ac:dyDescent="0.55000000000000004">
      <c r="A136" s="49">
        <v>4303010101.1009998</v>
      </c>
      <c r="B136" s="50">
        <v>4307010108.1009998</v>
      </c>
      <c r="C136" s="142" t="s">
        <v>457</v>
      </c>
      <c r="D136" s="143">
        <v>4819362.2699999996</v>
      </c>
      <c r="E136" s="143">
        <v>995449.19</v>
      </c>
      <c r="F136" s="143">
        <v>1074633.47</v>
      </c>
      <c r="G136" s="143">
        <v>2311388.69</v>
      </c>
      <c r="H136" s="143">
        <v>1347309.94</v>
      </c>
      <c r="I136" s="143">
        <v>1163958.8899999999</v>
      </c>
      <c r="J136" s="143">
        <v>995182.79</v>
      </c>
      <c r="K136" s="143">
        <v>551372.12</v>
      </c>
      <c r="L136" s="143">
        <v>8149740.71</v>
      </c>
      <c r="M136" s="143">
        <v>1970237.39</v>
      </c>
      <c r="N136" s="143">
        <v>1417236.87</v>
      </c>
      <c r="O136" s="143">
        <v>2349840.25</v>
      </c>
      <c r="P136" s="143">
        <v>1365004.03</v>
      </c>
      <c r="Q136" s="143">
        <v>830005.78</v>
      </c>
      <c r="R136" s="143">
        <v>31841339.030000001</v>
      </c>
      <c r="S136" s="143">
        <v>1560851.7</v>
      </c>
      <c r="T136" s="143">
        <v>1610402.62</v>
      </c>
      <c r="U136" s="143">
        <v>4263179.47</v>
      </c>
      <c r="V136" s="143">
        <v>410414.05</v>
      </c>
      <c r="W136" s="143">
        <v>1243762.3500000001</v>
      </c>
      <c r="X136" s="143">
        <v>2922047.61</v>
      </c>
      <c r="Y136" s="143">
        <v>1176489.74</v>
      </c>
      <c r="Z136" s="143">
        <v>850826.44</v>
      </c>
      <c r="AA136" s="143">
        <v>1122097.94</v>
      </c>
      <c r="AB136" s="143">
        <v>1620390.74</v>
      </c>
      <c r="AC136" s="143">
        <v>2537703.9</v>
      </c>
      <c r="AD136" s="143">
        <v>1753821.31</v>
      </c>
      <c r="AE136" s="143">
        <v>1957392.49</v>
      </c>
      <c r="AF136" s="143">
        <v>884183.98</v>
      </c>
      <c r="AG136" s="143">
        <v>805573.47</v>
      </c>
      <c r="AH136" s="143">
        <v>642616.12</v>
      </c>
      <c r="AI136" s="143">
        <v>787674.5</v>
      </c>
      <c r="AJ136" s="143">
        <v>2674256.64</v>
      </c>
      <c r="AK136" s="143">
        <v>346569.02</v>
      </c>
      <c r="AL136" s="143">
        <v>376113.49</v>
      </c>
      <c r="AM136" s="145">
        <v>12755849.710000001</v>
      </c>
      <c r="AN136" s="145">
        <v>924792.43</v>
      </c>
      <c r="AO136" s="145">
        <v>1224320.17</v>
      </c>
      <c r="AP136" s="145">
        <v>1223362.72</v>
      </c>
      <c r="AQ136" s="145">
        <v>529107.77</v>
      </c>
      <c r="AR136" s="145">
        <v>745165.87</v>
      </c>
      <c r="AS136" s="145">
        <v>759289.03</v>
      </c>
      <c r="AT136" s="145">
        <v>2700112.04</v>
      </c>
      <c r="AU136" s="145">
        <v>990434.91</v>
      </c>
      <c r="AV136" s="145">
        <v>1039128.65</v>
      </c>
      <c r="AW136" s="145">
        <v>1188821.3700000001</v>
      </c>
      <c r="AX136" s="145">
        <v>1794887.17</v>
      </c>
      <c r="AY136" s="145">
        <v>774978.07</v>
      </c>
      <c r="AZ136" s="145">
        <v>408866.55</v>
      </c>
      <c r="BA136" s="143">
        <v>13892433.460000001</v>
      </c>
      <c r="BB136" s="143">
        <v>2588705.2799999998</v>
      </c>
      <c r="BC136" s="143">
        <v>1058131.48</v>
      </c>
      <c r="BD136" s="143">
        <v>796171.6</v>
      </c>
      <c r="BE136" s="143">
        <v>4920165.18</v>
      </c>
      <c r="BF136" s="143">
        <v>689454.27</v>
      </c>
      <c r="BG136" s="143">
        <v>342165.66</v>
      </c>
      <c r="BH136" s="143">
        <v>521065.87</v>
      </c>
      <c r="BI136" s="143">
        <v>491860.06</v>
      </c>
      <c r="BJ136" s="143">
        <v>18973496.640000001</v>
      </c>
      <c r="BK136" s="143">
        <v>1199298.99</v>
      </c>
      <c r="BL136" s="143">
        <v>931757.53</v>
      </c>
      <c r="BM136" s="143">
        <v>2084273.89</v>
      </c>
      <c r="BN136" s="143">
        <v>1981237.82</v>
      </c>
      <c r="BO136" s="143">
        <v>1260498.3</v>
      </c>
      <c r="BP136" s="143">
        <v>687110.42</v>
      </c>
      <c r="BQ136" s="143">
        <v>2872639.34</v>
      </c>
      <c r="BR136" s="143">
        <v>1148112.17</v>
      </c>
      <c r="BS136" s="143">
        <v>1429118.16</v>
      </c>
      <c r="BT136" s="143">
        <v>2330303.4</v>
      </c>
      <c r="BU136" s="143">
        <v>1545433.27</v>
      </c>
      <c r="BV136" s="143">
        <v>728891.84</v>
      </c>
      <c r="BW136" s="143">
        <v>1534799.69</v>
      </c>
      <c r="BX136" s="143">
        <v>867138.55</v>
      </c>
      <c r="BY136" s="143">
        <v>918165.07</v>
      </c>
      <c r="BZ136" s="143">
        <v>1807264.57</v>
      </c>
      <c r="CA136" s="143">
        <v>974938.16</v>
      </c>
      <c r="CB136" s="143">
        <v>11214748.02</v>
      </c>
      <c r="CC136" s="143">
        <v>1126894.05</v>
      </c>
      <c r="CD136" s="143">
        <v>1452251.45</v>
      </c>
      <c r="CE136" s="143">
        <v>1652950.22</v>
      </c>
      <c r="CF136" s="143">
        <v>798561.45</v>
      </c>
      <c r="CG136" s="143">
        <v>1617244.08</v>
      </c>
      <c r="CH136" s="143">
        <v>2129914.21</v>
      </c>
      <c r="CI136" s="143">
        <v>1982740.19</v>
      </c>
      <c r="CJ136" s="143">
        <v>1207716.22</v>
      </c>
      <c r="CK136" s="143">
        <v>1184300.49</v>
      </c>
      <c r="CL136" s="143">
        <v>3003712.22</v>
      </c>
      <c r="CM136" s="143">
        <v>117021.37</v>
      </c>
    </row>
    <row r="137" spans="1:91" ht="18" customHeight="1" x14ac:dyDescent="0.55000000000000004">
      <c r="B137" s="50">
        <v>4307010110.1009998</v>
      </c>
      <c r="C137" s="146" t="s">
        <v>458</v>
      </c>
      <c r="D137" s="147"/>
      <c r="E137" s="147"/>
      <c r="F137" s="147"/>
      <c r="G137" s="147"/>
      <c r="H137" s="147"/>
      <c r="I137" s="147"/>
      <c r="J137" s="147"/>
      <c r="K137" s="147"/>
      <c r="L137" s="147"/>
      <c r="M137" s="147"/>
      <c r="N137" s="147"/>
      <c r="O137" s="147"/>
      <c r="P137" s="147"/>
      <c r="Q137" s="147"/>
      <c r="R137" s="147"/>
      <c r="S137" s="147"/>
      <c r="T137" s="147"/>
      <c r="U137" s="147"/>
      <c r="V137" s="147"/>
      <c r="W137" s="147"/>
      <c r="X137" s="147"/>
      <c r="Y137" s="147"/>
      <c r="Z137" s="147"/>
      <c r="AA137" s="147"/>
      <c r="AB137" s="147"/>
      <c r="AC137" s="147"/>
      <c r="AD137" s="147"/>
      <c r="AE137" s="147"/>
      <c r="AF137" s="147"/>
      <c r="AG137" s="147"/>
      <c r="AH137" s="147"/>
      <c r="AI137" s="147"/>
      <c r="AJ137" s="147"/>
      <c r="AK137" s="147"/>
      <c r="AL137" s="147"/>
      <c r="AM137" s="147"/>
      <c r="AN137" s="147"/>
      <c r="AO137" s="147"/>
      <c r="AP137" s="147"/>
      <c r="AQ137" s="147"/>
      <c r="AR137" s="147"/>
      <c r="AS137" s="147"/>
      <c r="AT137" s="147"/>
      <c r="AU137" s="147"/>
      <c r="AV137" s="147"/>
      <c r="AW137" s="147"/>
      <c r="AX137" s="147"/>
      <c r="AY137" s="147"/>
      <c r="AZ137" s="147"/>
      <c r="BA137" s="147"/>
      <c r="BB137" s="147"/>
      <c r="BC137" s="147"/>
      <c r="BD137" s="147"/>
      <c r="BE137" s="147"/>
      <c r="BF137" s="147"/>
      <c r="BG137" s="147"/>
      <c r="BH137" s="147"/>
      <c r="BI137" s="147"/>
      <c r="BJ137" s="147"/>
      <c r="BK137" s="147"/>
      <c r="BL137" s="147"/>
      <c r="BM137" s="147"/>
      <c r="BN137" s="147"/>
      <c r="BO137" s="147"/>
      <c r="BP137" s="147"/>
      <c r="BQ137" s="147"/>
      <c r="BR137" s="147"/>
      <c r="BS137" s="147"/>
      <c r="BT137" s="147"/>
      <c r="BU137" s="147"/>
      <c r="BV137" s="147"/>
      <c r="BW137" s="147"/>
      <c r="BX137" s="147"/>
      <c r="BY137" s="147"/>
      <c r="BZ137" s="147"/>
      <c r="CA137" s="147"/>
      <c r="CB137" s="147"/>
      <c r="CC137" s="147"/>
      <c r="CD137" s="147"/>
      <c r="CE137" s="147"/>
      <c r="CF137" s="147"/>
      <c r="CG137" s="147"/>
      <c r="CH137" s="147"/>
      <c r="CI137" s="147"/>
      <c r="CJ137" s="147"/>
      <c r="CK137" s="147"/>
      <c r="CL137" s="147"/>
      <c r="CM137" s="147"/>
    </row>
    <row r="138" spans="1:91" ht="18" customHeight="1" x14ac:dyDescent="0.55000000000000004">
      <c r="B138" s="50">
        <v>4308010101.1009998</v>
      </c>
      <c r="C138" s="146" t="s">
        <v>459</v>
      </c>
      <c r="D138" s="147"/>
      <c r="E138" s="147"/>
      <c r="F138" s="147"/>
      <c r="G138" s="147"/>
      <c r="H138" s="147"/>
      <c r="I138" s="147"/>
      <c r="J138" s="147"/>
      <c r="K138" s="147"/>
      <c r="L138" s="147"/>
      <c r="M138" s="147"/>
      <c r="N138" s="147"/>
      <c r="O138" s="147"/>
      <c r="P138" s="147"/>
      <c r="Q138" s="147"/>
      <c r="R138" s="147"/>
      <c r="S138" s="147"/>
      <c r="T138" s="147"/>
      <c r="U138" s="147"/>
      <c r="V138" s="147"/>
      <c r="W138" s="147"/>
      <c r="X138" s="147"/>
      <c r="Y138" s="147"/>
      <c r="Z138" s="147"/>
      <c r="AA138" s="147"/>
      <c r="AB138" s="147"/>
      <c r="AC138" s="147"/>
      <c r="AD138" s="147"/>
      <c r="AE138" s="147"/>
      <c r="AF138" s="147"/>
      <c r="AG138" s="147"/>
      <c r="AH138" s="147"/>
      <c r="AI138" s="147"/>
      <c r="AJ138" s="147"/>
      <c r="AK138" s="147"/>
      <c r="AL138" s="147"/>
      <c r="AM138" s="147"/>
      <c r="AN138" s="147"/>
      <c r="AO138" s="147"/>
      <c r="AP138" s="147"/>
      <c r="AQ138" s="147"/>
      <c r="AR138" s="147"/>
      <c r="AS138" s="147"/>
      <c r="AT138" s="147"/>
      <c r="AU138" s="147"/>
      <c r="AV138" s="147"/>
      <c r="AW138" s="147"/>
      <c r="AX138" s="147"/>
      <c r="AY138" s="147"/>
      <c r="AZ138" s="147"/>
      <c r="BA138" s="147"/>
      <c r="BB138" s="147"/>
      <c r="BC138" s="147"/>
      <c r="BD138" s="147"/>
      <c r="BE138" s="147"/>
      <c r="BF138" s="147"/>
      <c r="BG138" s="147"/>
      <c r="BH138" s="147"/>
      <c r="BI138" s="147"/>
      <c r="BJ138" s="147"/>
      <c r="BK138" s="147"/>
      <c r="BL138" s="147"/>
      <c r="BM138" s="147"/>
      <c r="BN138" s="147"/>
      <c r="BO138" s="147"/>
      <c r="BP138" s="147"/>
      <c r="BQ138" s="147"/>
      <c r="BR138" s="147"/>
      <c r="BS138" s="147"/>
      <c r="BT138" s="147"/>
      <c r="BU138" s="147"/>
      <c r="BV138" s="147"/>
      <c r="BW138" s="147"/>
      <c r="BX138" s="147"/>
      <c r="BY138" s="147"/>
      <c r="BZ138" s="147"/>
      <c r="CA138" s="147"/>
      <c r="CB138" s="148">
        <v>5073328.4000000004</v>
      </c>
      <c r="CC138" s="147"/>
      <c r="CD138" s="147"/>
      <c r="CE138" s="147"/>
      <c r="CF138" s="147"/>
      <c r="CG138" s="147"/>
      <c r="CH138" s="147"/>
      <c r="CI138" s="147"/>
      <c r="CJ138" s="147"/>
      <c r="CK138" s="147"/>
      <c r="CL138" s="147"/>
      <c r="CM138" s="147"/>
    </row>
    <row r="139" spans="1:91" ht="18" customHeight="1" x14ac:dyDescent="0.55000000000000004">
      <c r="A139" s="49">
        <v>4306010110.1020002</v>
      </c>
      <c r="B139" s="50">
        <v>4308010105.1009998</v>
      </c>
      <c r="C139" s="146" t="s">
        <v>460</v>
      </c>
      <c r="D139" s="147"/>
      <c r="E139" s="147"/>
      <c r="F139" s="147"/>
      <c r="G139" s="147"/>
      <c r="H139" s="147"/>
      <c r="I139" s="147"/>
      <c r="J139" s="147"/>
      <c r="K139" s="147"/>
      <c r="L139" s="147"/>
      <c r="M139" s="147"/>
      <c r="N139" s="147"/>
      <c r="O139" s="147"/>
      <c r="P139" s="147"/>
      <c r="Q139" s="147"/>
      <c r="R139" s="148">
        <v>5950114.0999999996</v>
      </c>
      <c r="S139" s="147"/>
      <c r="T139" s="147"/>
      <c r="U139" s="147"/>
      <c r="V139" s="147"/>
      <c r="W139" s="147"/>
      <c r="X139" s="147"/>
      <c r="Y139" s="147"/>
      <c r="Z139" s="147"/>
      <c r="AA139" s="147"/>
      <c r="AB139" s="147"/>
      <c r="AC139" s="147"/>
      <c r="AD139" s="147"/>
      <c r="AE139" s="147"/>
      <c r="AF139" s="147"/>
      <c r="AG139" s="147"/>
      <c r="AH139" s="147"/>
      <c r="AI139" s="147"/>
      <c r="AJ139" s="147"/>
      <c r="AK139" s="147"/>
      <c r="AL139" s="147"/>
      <c r="AM139" s="147"/>
      <c r="AN139" s="147"/>
      <c r="AO139" s="147"/>
      <c r="AP139" s="147"/>
      <c r="AQ139" s="147"/>
      <c r="AR139" s="147"/>
      <c r="AS139" s="147"/>
      <c r="AT139" s="147"/>
      <c r="AU139" s="147"/>
      <c r="AV139" s="147"/>
      <c r="AW139" s="147"/>
      <c r="AX139" s="147"/>
      <c r="AY139" s="147"/>
      <c r="AZ139" s="147"/>
      <c r="BA139" s="147"/>
      <c r="BB139" s="147"/>
      <c r="BC139" s="147"/>
      <c r="BD139" s="147"/>
      <c r="BE139" s="147"/>
      <c r="BF139" s="147"/>
      <c r="BG139" s="147"/>
      <c r="BH139" s="147"/>
      <c r="BI139" s="147"/>
      <c r="BJ139" s="147"/>
      <c r="BK139" s="147"/>
      <c r="BL139" s="147"/>
      <c r="BM139" s="147"/>
      <c r="BN139" s="147"/>
      <c r="BO139" s="147"/>
      <c r="BP139" s="147"/>
      <c r="BQ139" s="147"/>
      <c r="BR139" s="147"/>
      <c r="BS139" s="147"/>
      <c r="BT139" s="147"/>
      <c r="BU139" s="147"/>
      <c r="BV139" s="147"/>
      <c r="BW139" s="147"/>
      <c r="BX139" s="147"/>
      <c r="BY139" s="147"/>
      <c r="BZ139" s="147"/>
      <c r="CA139" s="147"/>
      <c r="CB139" s="147"/>
      <c r="CC139" s="147"/>
      <c r="CD139" s="147"/>
      <c r="CE139" s="147"/>
      <c r="CF139" s="147"/>
      <c r="CG139" s="147"/>
      <c r="CH139" s="147"/>
      <c r="CI139" s="147"/>
      <c r="CJ139" s="147"/>
      <c r="CK139" s="147"/>
      <c r="CL139" s="147"/>
      <c r="CM139" s="147"/>
    </row>
    <row r="140" spans="1:91" ht="18" customHeight="1" x14ac:dyDescent="0.55000000000000004">
      <c r="A140" s="49">
        <v>4307010103.2010002</v>
      </c>
      <c r="B140" s="50">
        <v>4308010106.1009998</v>
      </c>
      <c r="C140" s="146" t="s">
        <v>461</v>
      </c>
      <c r="D140" s="147"/>
      <c r="E140" s="147"/>
      <c r="F140" s="147"/>
      <c r="G140" s="147"/>
      <c r="H140" s="147"/>
      <c r="I140" s="147"/>
      <c r="J140" s="147"/>
      <c r="K140" s="147"/>
      <c r="L140" s="147"/>
      <c r="M140" s="147"/>
      <c r="N140" s="147"/>
      <c r="O140" s="147"/>
      <c r="P140" s="147"/>
      <c r="Q140" s="147"/>
      <c r="R140" s="147"/>
      <c r="S140" s="147"/>
      <c r="T140" s="147"/>
      <c r="U140" s="147"/>
      <c r="V140" s="147"/>
      <c r="W140" s="147"/>
      <c r="X140" s="147"/>
      <c r="Y140" s="147"/>
      <c r="Z140" s="147"/>
      <c r="AA140" s="147"/>
      <c r="AB140" s="147"/>
      <c r="AC140" s="147"/>
      <c r="AD140" s="147"/>
      <c r="AE140" s="147"/>
      <c r="AF140" s="147"/>
      <c r="AG140" s="147"/>
      <c r="AH140" s="147"/>
      <c r="AI140" s="147"/>
      <c r="AJ140" s="147"/>
      <c r="AK140" s="147"/>
      <c r="AL140" s="147"/>
      <c r="AM140" s="149">
        <v>27440</v>
      </c>
      <c r="AN140" s="147"/>
      <c r="AO140" s="147"/>
      <c r="AP140" s="147"/>
      <c r="AQ140" s="147"/>
      <c r="AR140" s="147"/>
      <c r="AS140" s="147"/>
      <c r="AT140" s="147"/>
      <c r="AU140" s="147"/>
      <c r="AV140" s="147"/>
      <c r="AW140" s="147"/>
      <c r="AX140" s="147"/>
      <c r="AY140" s="147"/>
      <c r="AZ140" s="147"/>
      <c r="BA140" s="147"/>
      <c r="BB140" s="147"/>
      <c r="BC140" s="147"/>
      <c r="BD140" s="147"/>
      <c r="BE140" s="147"/>
      <c r="BF140" s="147"/>
      <c r="BG140" s="147"/>
      <c r="BH140" s="147"/>
      <c r="BI140" s="147"/>
      <c r="BJ140" s="147"/>
      <c r="BK140" s="147"/>
      <c r="BL140" s="147"/>
      <c r="BM140" s="147"/>
      <c r="BN140" s="147"/>
      <c r="BO140" s="147"/>
      <c r="BP140" s="147"/>
      <c r="BQ140" s="147"/>
      <c r="BR140" s="147"/>
      <c r="BS140" s="147"/>
      <c r="BT140" s="147"/>
      <c r="BU140" s="147"/>
      <c r="BV140" s="147"/>
      <c r="BW140" s="147"/>
      <c r="BX140" s="147"/>
      <c r="BY140" s="147"/>
      <c r="BZ140" s="147"/>
      <c r="CA140" s="147"/>
      <c r="CB140" s="147"/>
      <c r="CC140" s="147"/>
      <c r="CD140" s="147"/>
      <c r="CE140" s="147"/>
      <c r="CF140" s="147"/>
      <c r="CG140" s="147"/>
      <c r="CH140" s="147"/>
      <c r="CI140" s="147"/>
      <c r="CJ140" s="147"/>
      <c r="CK140" s="147"/>
      <c r="CL140" s="147"/>
      <c r="CM140" s="147"/>
    </row>
    <row r="141" spans="1:91" ht="18" customHeight="1" x14ac:dyDescent="0.55000000000000004">
      <c r="B141" s="50">
        <v>4308010111.1009998</v>
      </c>
      <c r="C141" s="73" t="s">
        <v>462</v>
      </c>
      <c r="D141" s="75"/>
      <c r="E141" s="75"/>
      <c r="F141" s="75"/>
      <c r="G141" s="75"/>
      <c r="H141" s="75"/>
      <c r="I141" s="75"/>
      <c r="J141" s="75"/>
      <c r="K141" s="75"/>
      <c r="L141" s="75"/>
      <c r="M141" s="75"/>
      <c r="N141" s="75"/>
      <c r="O141" s="75"/>
      <c r="P141" s="75"/>
      <c r="Q141" s="75"/>
      <c r="R141" s="75"/>
      <c r="S141" s="75"/>
      <c r="T141" s="75"/>
      <c r="U141" s="75"/>
      <c r="V141" s="75"/>
      <c r="W141" s="75"/>
      <c r="X141" s="75"/>
      <c r="Y141" s="75"/>
      <c r="Z141" s="75"/>
      <c r="AA141" s="75"/>
      <c r="AB141" s="75"/>
      <c r="AC141" s="75"/>
      <c r="AD141" s="75"/>
      <c r="AE141" s="75"/>
      <c r="AF141" s="75"/>
      <c r="AG141" s="75"/>
      <c r="AH141" s="75"/>
      <c r="AI141" s="75"/>
      <c r="AJ141" s="75"/>
      <c r="AK141" s="75"/>
      <c r="AL141" s="75"/>
      <c r="AM141" s="75"/>
      <c r="AN141" s="75"/>
      <c r="AO141" s="75"/>
      <c r="AP141" s="75"/>
      <c r="AQ141" s="75"/>
      <c r="AR141" s="75"/>
      <c r="AS141" s="75"/>
      <c r="AT141" s="75"/>
      <c r="AU141" s="75"/>
      <c r="AV141" s="75"/>
      <c r="AW141" s="75"/>
      <c r="AX141" s="75"/>
      <c r="AY141" s="75"/>
      <c r="AZ141" s="75"/>
      <c r="BA141" s="75"/>
      <c r="BB141" s="75"/>
      <c r="BC141" s="75"/>
      <c r="BD141" s="75"/>
      <c r="BE141" s="75"/>
      <c r="BF141" s="75"/>
      <c r="BG141" s="75"/>
      <c r="BH141" s="75"/>
      <c r="BI141" s="75"/>
      <c r="BJ141" s="75"/>
      <c r="BK141" s="75"/>
      <c r="BL141" s="75"/>
      <c r="BM141" s="75"/>
      <c r="BN141" s="75"/>
      <c r="BO141" s="75"/>
      <c r="BP141" s="75"/>
      <c r="BQ141" s="75"/>
      <c r="BR141" s="75"/>
      <c r="BS141" s="75"/>
      <c r="BT141" s="75"/>
      <c r="BU141" s="75"/>
      <c r="BV141" s="75"/>
      <c r="BW141" s="75"/>
      <c r="BX141" s="75"/>
      <c r="BY141" s="75"/>
      <c r="BZ141" s="75"/>
      <c r="CA141" s="75"/>
      <c r="CB141" s="75"/>
      <c r="CC141" s="75"/>
      <c r="CD141" s="75"/>
      <c r="CE141" s="75"/>
      <c r="CF141" s="75"/>
      <c r="CG141" s="75"/>
      <c r="CH141" s="75"/>
      <c r="CI141" s="75"/>
      <c r="CJ141" s="75"/>
      <c r="CK141" s="75"/>
      <c r="CL141" s="75"/>
      <c r="CM141" s="75"/>
    </row>
    <row r="142" spans="1:91" ht="18" customHeight="1" x14ac:dyDescent="0.55000000000000004">
      <c r="A142" s="49">
        <v>4307010105.1009998</v>
      </c>
      <c r="B142" s="50">
        <v>4308010117.1009998</v>
      </c>
      <c r="C142" s="73" t="s">
        <v>463</v>
      </c>
      <c r="D142" s="75"/>
      <c r="E142" s="75"/>
      <c r="F142" s="75"/>
      <c r="G142" s="75"/>
      <c r="H142" s="75"/>
      <c r="I142" s="75"/>
      <c r="J142" s="75"/>
      <c r="K142" s="75"/>
      <c r="L142" s="75"/>
      <c r="M142" s="75"/>
      <c r="N142" s="75"/>
      <c r="O142" s="75"/>
      <c r="P142" s="75"/>
      <c r="Q142" s="75"/>
      <c r="R142" s="75"/>
      <c r="S142" s="75"/>
      <c r="T142" s="75"/>
      <c r="U142" s="75"/>
      <c r="V142" s="75"/>
      <c r="W142" s="75"/>
      <c r="X142" s="75"/>
      <c r="Y142" s="75"/>
      <c r="Z142" s="75"/>
      <c r="AA142" s="75"/>
      <c r="AB142" s="75"/>
      <c r="AC142" s="75"/>
      <c r="AD142" s="75"/>
      <c r="AE142" s="75"/>
      <c r="AF142" s="75"/>
      <c r="AG142" s="75"/>
      <c r="AH142" s="75"/>
      <c r="AI142" s="75"/>
      <c r="AJ142" s="75"/>
      <c r="AK142" s="75"/>
      <c r="AL142" s="75"/>
      <c r="AM142" s="75"/>
      <c r="AN142" s="75"/>
      <c r="AO142" s="75"/>
      <c r="AP142" s="75"/>
      <c r="AQ142" s="75"/>
      <c r="AR142" s="75"/>
      <c r="AS142" s="75"/>
      <c r="AT142" s="75"/>
      <c r="AU142" s="75"/>
      <c r="AV142" s="75"/>
      <c r="AW142" s="75"/>
      <c r="AX142" s="75"/>
      <c r="AY142" s="75"/>
      <c r="AZ142" s="75"/>
      <c r="BA142" s="75"/>
      <c r="BB142" s="75"/>
      <c r="BC142" s="75"/>
      <c r="BD142" s="75"/>
      <c r="BE142" s="75"/>
      <c r="BF142" s="75"/>
      <c r="BG142" s="75"/>
      <c r="BH142" s="75"/>
      <c r="BI142" s="75"/>
      <c r="BJ142" s="75"/>
      <c r="BK142" s="75"/>
      <c r="BL142" s="75"/>
      <c r="BM142" s="75"/>
      <c r="BN142" s="75"/>
      <c r="BO142" s="75"/>
      <c r="BP142" s="75"/>
      <c r="BQ142" s="75"/>
      <c r="BR142" s="75"/>
      <c r="BS142" s="75"/>
      <c r="BT142" s="75"/>
      <c r="BU142" s="75"/>
      <c r="BV142" s="75"/>
      <c r="BW142" s="75"/>
      <c r="BX142" s="75"/>
      <c r="BY142" s="75"/>
      <c r="BZ142" s="75"/>
      <c r="CA142" s="75"/>
      <c r="CB142" s="75"/>
      <c r="CC142" s="75"/>
      <c r="CD142" s="75"/>
      <c r="CE142" s="75"/>
      <c r="CF142" s="75"/>
      <c r="CG142" s="75"/>
      <c r="CH142" s="75"/>
      <c r="CI142" s="75"/>
      <c r="CJ142" s="75"/>
      <c r="CK142" s="75"/>
      <c r="CL142" s="75"/>
      <c r="CM142" s="75"/>
    </row>
    <row r="143" spans="1:91" ht="18" customHeight="1" x14ac:dyDescent="0.55000000000000004">
      <c r="B143" s="50">
        <v>4308010118.1009998</v>
      </c>
      <c r="C143" s="73" t="s">
        <v>464</v>
      </c>
      <c r="D143" s="75"/>
      <c r="E143" s="75"/>
      <c r="F143" s="75"/>
      <c r="G143" s="75"/>
      <c r="H143" s="75"/>
      <c r="I143" s="75"/>
      <c r="J143" s="75"/>
      <c r="K143" s="75"/>
      <c r="L143" s="75"/>
      <c r="M143" s="75"/>
      <c r="N143" s="75"/>
      <c r="O143" s="75"/>
      <c r="P143" s="75"/>
      <c r="Q143" s="75"/>
      <c r="R143" s="75"/>
      <c r="S143" s="75"/>
      <c r="T143" s="75"/>
      <c r="U143" s="75"/>
      <c r="V143" s="75"/>
      <c r="W143" s="75"/>
      <c r="X143" s="75"/>
      <c r="Y143" s="75"/>
      <c r="Z143" s="75"/>
      <c r="AA143" s="75"/>
      <c r="AB143" s="75"/>
      <c r="AC143" s="75"/>
      <c r="AD143" s="75"/>
      <c r="AE143" s="75"/>
      <c r="AF143" s="75"/>
      <c r="AG143" s="75"/>
      <c r="AH143" s="75"/>
      <c r="AI143" s="75"/>
      <c r="AJ143" s="75"/>
      <c r="AK143" s="75"/>
      <c r="AL143" s="75"/>
      <c r="AM143" s="75"/>
      <c r="AN143" s="75"/>
      <c r="AO143" s="75"/>
      <c r="AP143" s="75"/>
      <c r="AQ143" s="75"/>
      <c r="AR143" s="75"/>
      <c r="AS143" s="75"/>
      <c r="AT143" s="75"/>
      <c r="AU143" s="75"/>
      <c r="AV143" s="75"/>
      <c r="AW143" s="75"/>
      <c r="AX143" s="75"/>
      <c r="AY143" s="75"/>
      <c r="AZ143" s="75"/>
      <c r="BA143" s="75"/>
      <c r="BB143" s="75"/>
      <c r="BC143" s="75"/>
      <c r="BD143" s="75"/>
      <c r="BE143" s="75"/>
      <c r="BF143" s="75"/>
      <c r="BG143" s="75"/>
      <c r="BH143" s="75"/>
      <c r="BI143" s="75"/>
      <c r="BJ143" s="75"/>
      <c r="BK143" s="75"/>
      <c r="BL143" s="75"/>
      <c r="BM143" s="75"/>
      <c r="BN143" s="75"/>
      <c r="BO143" s="75"/>
      <c r="BP143" s="75"/>
      <c r="BQ143" s="75"/>
      <c r="BR143" s="75"/>
      <c r="BS143" s="75"/>
      <c r="BT143" s="75"/>
      <c r="BU143" s="75"/>
      <c r="BV143" s="75"/>
      <c r="BW143" s="75"/>
      <c r="BX143" s="75"/>
      <c r="BY143" s="75"/>
      <c r="BZ143" s="75"/>
      <c r="CA143" s="75"/>
      <c r="CB143" s="75"/>
      <c r="CC143" s="75"/>
      <c r="CD143" s="75"/>
      <c r="CE143" s="75"/>
      <c r="CF143" s="75"/>
      <c r="CG143" s="75"/>
      <c r="CH143" s="75"/>
      <c r="CI143" s="75"/>
      <c r="CJ143" s="75"/>
      <c r="CK143" s="75"/>
      <c r="CL143" s="75"/>
      <c r="CM143" s="75"/>
    </row>
    <row r="144" spans="1:91" ht="18" customHeight="1" x14ac:dyDescent="0.55000000000000004">
      <c r="B144" s="50">
        <v>4313010101.1009998</v>
      </c>
      <c r="C144" s="138" t="s">
        <v>465</v>
      </c>
      <c r="D144" s="140">
        <v>64398</v>
      </c>
      <c r="E144" s="139"/>
      <c r="F144" s="140">
        <v>3747</v>
      </c>
      <c r="G144" s="139"/>
      <c r="H144" s="139"/>
      <c r="I144" s="139"/>
      <c r="J144" s="139"/>
      <c r="K144" s="139"/>
      <c r="L144" s="140">
        <v>7720919.9000000004</v>
      </c>
      <c r="M144" s="139"/>
      <c r="N144" s="139"/>
      <c r="O144" s="139"/>
      <c r="P144" s="139"/>
      <c r="Q144" s="139"/>
      <c r="R144" s="139"/>
      <c r="S144" s="139"/>
      <c r="T144" s="139"/>
      <c r="U144" s="139"/>
      <c r="V144" s="139"/>
      <c r="W144" s="139"/>
      <c r="X144" s="140">
        <v>12659</v>
      </c>
      <c r="Y144" s="139"/>
      <c r="Z144" s="140">
        <v>1800</v>
      </c>
      <c r="AA144" s="139"/>
      <c r="AB144" s="139"/>
      <c r="AC144" s="140">
        <v>11931</v>
      </c>
      <c r="AD144" s="139"/>
      <c r="AE144" s="139"/>
      <c r="AF144" s="139"/>
      <c r="AG144" s="139"/>
      <c r="AH144" s="139"/>
      <c r="AI144" s="139"/>
      <c r="AJ144" s="139"/>
      <c r="AK144" s="139"/>
      <c r="AL144" s="139"/>
      <c r="AM144" s="139"/>
      <c r="AN144" s="141">
        <v>1936</v>
      </c>
      <c r="AO144" s="141">
        <v>70</v>
      </c>
      <c r="AP144" s="139"/>
      <c r="AQ144" s="139"/>
      <c r="AR144" s="141">
        <v>29567</v>
      </c>
      <c r="AS144" s="141">
        <v>5796</v>
      </c>
      <c r="AT144" s="139"/>
      <c r="AU144" s="139"/>
      <c r="AV144" s="141">
        <v>2200</v>
      </c>
      <c r="AW144" s="139"/>
      <c r="AX144" s="139"/>
      <c r="AY144" s="139"/>
      <c r="AZ144" s="139"/>
      <c r="BA144" s="139"/>
      <c r="BB144" s="140">
        <v>15378</v>
      </c>
      <c r="BC144" s="139"/>
      <c r="BD144" s="139"/>
      <c r="BE144" s="140">
        <v>10044</v>
      </c>
      <c r="BF144" s="139"/>
      <c r="BG144" s="139"/>
      <c r="BH144" s="139"/>
      <c r="BI144" s="139"/>
      <c r="BJ144" s="139"/>
      <c r="BK144" s="139"/>
      <c r="BL144" s="139"/>
      <c r="BM144" s="139"/>
      <c r="BN144" s="139"/>
      <c r="BO144" s="140">
        <v>2517</v>
      </c>
      <c r="BP144" s="139"/>
      <c r="BQ144" s="139"/>
      <c r="BR144" s="139"/>
      <c r="BS144" s="139"/>
      <c r="BT144" s="139"/>
      <c r="BU144" s="140">
        <v>210</v>
      </c>
      <c r="BV144" s="139"/>
      <c r="BW144" s="139"/>
      <c r="BX144" s="139"/>
      <c r="BY144" s="139"/>
      <c r="BZ144" s="139"/>
      <c r="CA144" s="139"/>
      <c r="CB144" s="139"/>
      <c r="CC144" s="139"/>
      <c r="CD144" s="139"/>
      <c r="CE144" s="139"/>
      <c r="CF144" s="139"/>
      <c r="CG144" s="139"/>
      <c r="CH144" s="139"/>
      <c r="CI144" s="139"/>
      <c r="CJ144" s="139"/>
      <c r="CK144" s="139"/>
      <c r="CL144" s="139"/>
      <c r="CM144" s="139"/>
    </row>
    <row r="145" spans="1:91" ht="18" customHeight="1" x14ac:dyDescent="0.55000000000000004">
      <c r="A145" s="49">
        <v>4307010108.1009998</v>
      </c>
      <c r="B145" s="50">
        <v>4313010103.1009998</v>
      </c>
      <c r="C145" s="138" t="s">
        <v>466</v>
      </c>
      <c r="D145" s="140">
        <v>174699.7</v>
      </c>
      <c r="E145" s="140">
        <v>315</v>
      </c>
      <c r="F145" s="140">
        <v>8700</v>
      </c>
      <c r="G145" s="139"/>
      <c r="H145" s="139"/>
      <c r="I145" s="139"/>
      <c r="J145" s="139"/>
      <c r="K145" s="139"/>
      <c r="L145" s="140">
        <v>998.08</v>
      </c>
      <c r="M145" s="140">
        <v>92569.8</v>
      </c>
      <c r="N145" s="139"/>
      <c r="O145" s="139"/>
      <c r="P145" s="139"/>
      <c r="Q145" s="139"/>
      <c r="R145" s="140">
        <v>1721844.09</v>
      </c>
      <c r="S145" s="139"/>
      <c r="T145" s="139"/>
      <c r="U145" s="140">
        <v>7704</v>
      </c>
      <c r="V145" s="139"/>
      <c r="W145" s="139"/>
      <c r="X145" s="139"/>
      <c r="Y145" s="139"/>
      <c r="Z145" s="139"/>
      <c r="AA145" s="139"/>
      <c r="AB145" s="139"/>
      <c r="AC145" s="139"/>
      <c r="AD145" s="139"/>
      <c r="AE145" s="140">
        <v>18810</v>
      </c>
      <c r="AF145" s="139"/>
      <c r="AG145" s="139"/>
      <c r="AH145" s="139"/>
      <c r="AI145" s="139"/>
      <c r="AJ145" s="139"/>
      <c r="AK145" s="139"/>
      <c r="AL145" s="139"/>
      <c r="AM145" s="141">
        <v>557983.37</v>
      </c>
      <c r="AN145" s="139"/>
      <c r="AO145" s="139"/>
      <c r="AP145" s="139"/>
      <c r="AQ145" s="139"/>
      <c r="AR145" s="141">
        <v>4480</v>
      </c>
      <c r="AS145" s="139"/>
      <c r="AT145" s="141">
        <v>113969.82</v>
      </c>
      <c r="AU145" s="139"/>
      <c r="AV145" s="139"/>
      <c r="AW145" s="139"/>
      <c r="AX145" s="139"/>
      <c r="AY145" s="141">
        <v>4510</v>
      </c>
      <c r="AZ145" s="141">
        <v>17400</v>
      </c>
      <c r="BA145" s="140">
        <v>1014716.16</v>
      </c>
      <c r="BB145" s="140">
        <v>28670</v>
      </c>
      <c r="BC145" s="140">
        <v>112095.36</v>
      </c>
      <c r="BD145" s="140">
        <v>19775</v>
      </c>
      <c r="BE145" s="140">
        <v>262186.86</v>
      </c>
      <c r="BF145" s="139"/>
      <c r="BG145" s="139"/>
      <c r="BH145" s="140">
        <v>13440</v>
      </c>
      <c r="BI145" s="140">
        <v>240240</v>
      </c>
      <c r="BJ145" s="140">
        <v>2128089.31</v>
      </c>
      <c r="BK145" s="139"/>
      <c r="BL145" s="139"/>
      <c r="BM145" s="139"/>
      <c r="BN145" s="139"/>
      <c r="BO145" s="139"/>
      <c r="BP145" s="139"/>
      <c r="BQ145" s="139"/>
      <c r="BR145" s="139"/>
      <c r="BS145" s="139"/>
      <c r="BT145" s="139"/>
      <c r="BU145" s="139"/>
      <c r="BV145" s="139"/>
      <c r="BW145" s="139"/>
      <c r="BX145" s="139"/>
      <c r="BY145" s="139"/>
      <c r="BZ145" s="140">
        <v>4198.6499999999996</v>
      </c>
      <c r="CA145" s="139"/>
      <c r="CB145" s="140">
        <v>143852.72</v>
      </c>
      <c r="CC145" s="139"/>
      <c r="CD145" s="139"/>
      <c r="CE145" s="139"/>
      <c r="CF145" s="140">
        <v>0</v>
      </c>
      <c r="CG145" s="139"/>
      <c r="CH145" s="139"/>
      <c r="CI145" s="140">
        <v>13074.44</v>
      </c>
      <c r="CJ145" s="139"/>
      <c r="CK145" s="139"/>
      <c r="CL145" s="139"/>
      <c r="CM145" s="139"/>
    </row>
    <row r="146" spans="1:91" ht="18" customHeight="1" x14ac:dyDescent="0.55000000000000004">
      <c r="B146" s="50">
        <v>4313010199.1009998</v>
      </c>
      <c r="C146" s="138" t="s">
        <v>467</v>
      </c>
      <c r="D146" s="140">
        <v>125545</v>
      </c>
      <c r="E146" s="139"/>
      <c r="F146" s="139"/>
      <c r="G146" s="139"/>
      <c r="H146" s="140">
        <v>21312.38</v>
      </c>
      <c r="I146" s="139"/>
      <c r="J146" s="139"/>
      <c r="K146" s="139"/>
      <c r="L146" s="140">
        <v>5060254</v>
      </c>
      <c r="M146" s="139"/>
      <c r="N146" s="139"/>
      <c r="O146" s="139"/>
      <c r="P146" s="139"/>
      <c r="Q146" s="139"/>
      <c r="R146" s="140">
        <v>380413.72</v>
      </c>
      <c r="S146" s="139"/>
      <c r="T146" s="139"/>
      <c r="U146" s="139"/>
      <c r="V146" s="139"/>
      <c r="W146" s="139"/>
      <c r="X146" s="139"/>
      <c r="Y146" s="139"/>
      <c r="Z146" s="139"/>
      <c r="AA146" s="139"/>
      <c r="AB146" s="139"/>
      <c r="AC146" s="139"/>
      <c r="AD146" s="139"/>
      <c r="AE146" s="139"/>
      <c r="AF146" s="139"/>
      <c r="AG146" s="139"/>
      <c r="AH146" s="139"/>
      <c r="AI146" s="139"/>
      <c r="AJ146" s="139"/>
      <c r="AK146" s="139"/>
      <c r="AL146" s="139"/>
      <c r="AM146" s="139"/>
      <c r="AN146" s="139"/>
      <c r="AO146" s="139"/>
      <c r="AP146" s="139"/>
      <c r="AQ146" s="139"/>
      <c r="AR146" s="139"/>
      <c r="AS146" s="139"/>
      <c r="AT146" s="139"/>
      <c r="AU146" s="139"/>
      <c r="AV146" s="139"/>
      <c r="AW146" s="139"/>
      <c r="AX146" s="139"/>
      <c r="AY146" s="139"/>
      <c r="AZ146" s="139"/>
      <c r="BA146" s="139"/>
      <c r="BB146" s="140">
        <v>266982.09999999998</v>
      </c>
      <c r="BC146" s="139"/>
      <c r="BD146" s="139"/>
      <c r="BE146" s="140">
        <v>3749122.14</v>
      </c>
      <c r="BF146" s="139"/>
      <c r="BG146" s="139"/>
      <c r="BH146" s="139"/>
      <c r="BI146" s="139"/>
      <c r="BJ146" s="140">
        <v>74000</v>
      </c>
      <c r="BK146" s="139"/>
      <c r="BL146" s="139"/>
      <c r="BM146" s="139"/>
      <c r="BN146" s="139"/>
      <c r="BO146" s="139"/>
      <c r="BP146" s="139"/>
      <c r="BQ146" s="140">
        <v>16280</v>
      </c>
      <c r="BR146" s="139"/>
      <c r="BS146" s="139"/>
      <c r="BT146" s="139"/>
      <c r="BU146" s="139"/>
      <c r="BV146" s="139"/>
      <c r="BW146" s="139"/>
      <c r="BX146" s="139"/>
      <c r="BY146" s="139"/>
      <c r="BZ146" s="139"/>
      <c r="CA146" s="139"/>
      <c r="CB146" s="140">
        <v>158270.22</v>
      </c>
      <c r="CC146" s="139"/>
      <c r="CD146" s="139"/>
      <c r="CE146" s="139"/>
      <c r="CF146" s="139"/>
      <c r="CG146" s="139"/>
      <c r="CH146" s="139"/>
      <c r="CI146" s="139"/>
      <c r="CJ146" s="139"/>
      <c r="CK146" s="139"/>
      <c r="CL146" s="139"/>
      <c r="CM146" s="139"/>
    </row>
    <row r="147" spans="1:91" ht="18" customHeight="1" x14ac:dyDescent="0.55000000000000004">
      <c r="B147" s="50">
        <v>4313010199.1020002</v>
      </c>
      <c r="C147" s="138" t="s">
        <v>468</v>
      </c>
      <c r="D147" s="139"/>
      <c r="E147" s="139"/>
      <c r="F147" s="139"/>
      <c r="G147" s="139"/>
      <c r="H147" s="140">
        <v>16560</v>
      </c>
      <c r="I147" s="139"/>
      <c r="J147" s="139"/>
      <c r="K147" s="139"/>
      <c r="L147" s="140">
        <v>138000</v>
      </c>
      <c r="M147" s="139"/>
      <c r="N147" s="139"/>
      <c r="O147" s="139"/>
      <c r="P147" s="139"/>
      <c r="Q147" s="139"/>
      <c r="R147" s="140">
        <v>452770</v>
      </c>
      <c r="S147" s="139"/>
      <c r="T147" s="139"/>
      <c r="U147" s="139"/>
      <c r="V147" s="139"/>
      <c r="W147" s="139"/>
      <c r="X147" s="139"/>
      <c r="Y147" s="139"/>
      <c r="Z147" s="139"/>
      <c r="AA147" s="139"/>
      <c r="AB147" s="139"/>
      <c r="AC147" s="139"/>
      <c r="AD147" s="139"/>
      <c r="AE147" s="139"/>
      <c r="AF147" s="139"/>
      <c r="AG147" s="139"/>
      <c r="AH147" s="139"/>
      <c r="AI147" s="139"/>
      <c r="AJ147" s="139"/>
      <c r="AK147" s="139"/>
      <c r="AL147" s="139"/>
      <c r="AM147" s="141">
        <v>66000</v>
      </c>
      <c r="AN147" s="139"/>
      <c r="AO147" s="139"/>
      <c r="AP147" s="139"/>
      <c r="AQ147" s="141">
        <v>85000</v>
      </c>
      <c r="AR147" s="139"/>
      <c r="AS147" s="139"/>
      <c r="AT147" s="139"/>
      <c r="AU147" s="139"/>
      <c r="AV147" s="139"/>
      <c r="AW147" s="139"/>
      <c r="AX147" s="141">
        <v>462350</v>
      </c>
      <c r="AY147" s="139"/>
      <c r="AZ147" s="139"/>
      <c r="BA147" s="140">
        <v>578363</v>
      </c>
      <c r="BB147" s="140">
        <v>146996.5</v>
      </c>
      <c r="BC147" s="139"/>
      <c r="BD147" s="139"/>
      <c r="BE147" s="139"/>
      <c r="BF147" s="139"/>
      <c r="BG147" s="139"/>
      <c r="BH147" s="139"/>
      <c r="BI147" s="139"/>
      <c r="BJ147" s="139"/>
      <c r="BK147" s="139"/>
      <c r="BL147" s="139"/>
      <c r="BM147" s="139"/>
      <c r="BN147" s="139"/>
      <c r="BO147" s="139"/>
      <c r="BP147" s="139"/>
      <c r="BQ147" s="139"/>
      <c r="BR147" s="139"/>
      <c r="BS147" s="139"/>
      <c r="BT147" s="139"/>
      <c r="BU147" s="139"/>
      <c r="BV147" s="139"/>
      <c r="BW147" s="139"/>
      <c r="BX147" s="139"/>
      <c r="BY147" s="139"/>
      <c r="BZ147" s="139"/>
      <c r="CA147" s="139"/>
      <c r="CB147" s="139"/>
      <c r="CC147" s="139"/>
      <c r="CD147" s="139"/>
      <c r="CE147" s="139"/>
      <c r="CF147" s="139"/>
      <c r="CG147" s="139"/>
      <c r="CH147" s="139"/>
      <c r="CI147" s="139"/>
      <c r="CJ147" s="139"/>
      <c r="CK147" s="139"/>
      <c r="CL147" s="139"/>
      <c r="CM147" s="139"/>
    </row>
    <row r="148" spans="1:91" ht="18" customHeight="1" x14ac:dyDescent="0.55000000000000004">
      <c r="B148" s="50">
        <v>4313010199.1049995</v>
      </c>
      <c r="C148" s="138" t="s">
        <v>469</v>
      </c>
      <c r="D148" s="140">
        <v>422600</v>
      </c>
      <c r="E148" s="140">
        <v>275700</v>
      </c>
      <c r="F148" s="140">
        <v>312300</v>
      </c>
      <c r="G148" s="140">
        <v>61250</v>
      </c>
      <c r="H148" s="139"/>
      <c r="I148" s="139"/>
      <c r="J148" s="140">
        <v>190100</v>
      </c>
      <c r="K148" s="140">
        <v>98500</v>
      </c>
      <c r="L148" s="139"/>
      <c r="M148" s="139"/>
      <c r="N148" s="140">
        <v>94950</v>
      </c>
      <c r="O148" s="140">
        <v>183576</v>
      </c>
      <c r="P148" s="140">
        <v>133825</v>
      </c>
      <c r="Q148" s="139"/>
      <c r="R148" s="139"/>
      <c r="S148" s="140">
        <v>139630</v>
      </c>
      <c r="T148" s="140">
        <v>73020</v>
      </c>
      <c r="U148" s="139"/>
      <c r="V148" s="140">
        <v>16325</v>
      </c>
      <c r="W148" s="139"/>
      <c r="X148" s="140">
        <v>10230</v>
      </c>
      <c r="Y148" s="140">
        <v>116798</v>
      </c>
      <c r="Z148" s="140">
        <v>150</v>
      </c>
      <c r="AA148" s="140">
        <v>55650</v>
      </c>
      <c r="AB148" s="140">
        <v>135460</v>
      </c>
      <c r="AC148" s="140">
        <v>57540</v>
      </c>
      <c r="AD148" s="140">
        <v>43510</v>
      </c>
      <c r="AE148" s="140">
        <v>384902</v>
      </c>
      <c r="AF148" s="140">
        <v>31050</v>
      </c>
      <c r="AG148" s="140">
        <v>81650</v>
      </c>
      <c r="AH148" s="140">
        <v>58910</v>
      </c>
      <c r="AI148" s="140">
        <v>49415</v>
      </c>
      <c r="AJ148" s="140">
        <v>200201.5</v>
      </c>
      <c r="AK148" s="140">
        <v>39957</v>
      </c>
      <c r="AL148" s="140">
        <v>32270</v>
      </c>
      <c r="AM148" s="141">
        <v>209770</v>
      </c>
      <c r="AN148" s="141">
        <v>33760</v>
      </c>
      <c r="AO148" s="141">
        <v>140499</v>
      </c>
      <c r="AP148" s="141">
        <v>69900</v>
      </c>
      <c r="AQ148" s="141">
        <v>49290</v>
      </c>
      <c r="AR148" s="141">
        <v>84900</v>
      </c>
      <c r="AS148" s="139"/>
      <c r="AT148" s="141">
        <v>91060</v>
      </c>
      <c r="AU148" s="141">
        <v>251750</v>
      </c>
      <c r="AV148" s="141">
        <v>82990</v>
      </c>
      <c r="AW148" s="141">
        <v>146880</v>
      </c>
      <c r="AX148" s="141">
        <v>232350</v>
      </c>
      <c r="AY148" s="141">
        <v>17030</v>
      </c>
      <c r="AZ148" s="141">
        <v>117150</v>
      </c>
      <c r="BA148" s="140">
        <v>8250</v>
      </c>
      <c r="BB148" s="140">
        <v>300020</v>
      </c>
      <c r="BC148" s="140">
        <v>84700</v>
      </c>
      <c r="BD148" s="139"/>
      <c r="BE148" s="140">
        <v>255150</v>
      </c>
      <c r="BF148" s="140">
        <v>85766</v>
      </c>
      <c r="BG148" s="140">
        <v>58500</v>
      </c>
      <c r="BH148" s="140">
        <v>180500</v>
      </c>
      <c r="BI148" s="140">
        <v>112000</v>
      </c>
      <c r="BJ148" s="140">
        <v>197658</v>
      </c>
      <c r="BK148" s="140">
        <v>103954</v>
      </c>
      <c r="BL148" s="140">
        <v>11460</v>
      </c>
      <c r="BM148" s="140">
        <v>650</v>
      </c>
      <c r="BN148" s="139"/>
      <c r="BO148" s="140">
        <v>108220</v>
      </c>
      <c r="BP148" s="140">
        <v>6450</v>
      </c>
      <c r="BQ148" s="140">
        <v>135550</v>
      </c>
      <c r="BR148" s="140">
        <v>39300</v>
      </c>
      <c r="BS148" s="140">
        <v>129750</v>
      </c>
      <c r="BT148" s="140">
        <v>143550</v>
      </c>
      <c r="BU148" s="140">
        <v>79200</v>
      </c>
      <c r="BV148" s="140">
        <v>100730</v>
      </c>
      <c r="BW148" s="140">
        <v>89300</v>
      </c>
      <c r="BX148" s="140">
        <v>57000</v>
      </c>
      <c r="BY148" s="139"/>
      <c r="BZ148" s="139"/>
      <c r="CA148" s="140">
        <v>32950</v>
      </c>
      <c r="CB148" s="139"/>
      <c r="CC148" s="140">
        <v>127530</v>
      </c>
      <c r="CD148" s="140">
        <v>41550</v>
      </c>
      <c r="CE148" s="140">
        <v>119100</v>
      </c>
      <c r="CF148" s="140">
        <v>18500</v>
      </c>
      <c r="CG148" s="140">
        <v>48320</v>
      </c>
      <c r="CH148" s="140">
        <v>24240</v>
      </c>
      <c r="CI148" s="140">
        <v>54060</v>
      </c>
      <c r="CJ148" s="140">
        <v>61551</v>
      </c>
      <c r="CK148" s="140">
        <v>41830</v>
      </c>
      <c r="CL148" s="140">
        <v>73250</v>
      </c>
      <c r="CM148" s="140">
        <v>12230</v>
      </c>
    </row>
    <row r="149" spans="1:91" ht="18" customHeight="1" x14ac:dyDescent="0.55000000000000004">
      <c r="B149" s="50">
        <v>4313010199.1079998</v>
      </c>
      <c r="C149" s="138" t="s">
        <v>470</v>
      </c>
      <c r="D149" s="139"/>
      <c r="E149" s="139"/>
      <c r="F149" s="139"/>
      <c r="G149" s="139"/>
      <c r="H149" s="139"/>
      <c r="I149" s="139"/>
      <c r="J149" s="139"/>
      <c r="K149" s="139"/>
      <c r="L149" s="140">
        <v>170000</v>
      </c>
      <c r="M149" s="139"/>
      <c r="N149" s="139"/>
      <c r="O149" s="140">
        <v>0</v>
      </c>
      <c r="P149" s="139"/>
      <c r="Q149" s="139"/>
      <c r="R149" s="139"/>
      <c r="S149" s="139"/>
      <c r="T149" s="139"/>
      <c r="U149" s="139"/>
      <c r="V149" s="139"/>
      <c r="W149" s="139"/>
      <c r="X149" s="139"/>
      <c r="Y149" s="139"/>
      <c r="Z149" s="139"/>
      <c r="AA149" s="139"/>
      <c r="AB149" s="139"/>
      <c r="AC149" s="139"/>
      <c r="AD149" s="139"/>
      <c r="AE149" s="139"/>
      <c r="AF149" s="139"/>
      <c r="AG149" s="139"/>
      <c r="AH149" s="139"/>
      <c r="AI149" s="139"/>
      <c r="AJ149" s="139"/>
      <c r="AK149" s="139"/>
      <c r="AL149" s="139"/>
      <c r="AM149" s="139"/>
      <c r="AN149" s="139"/>
      <c r="AO149" s="139"/>
      <c r="AP149" s="139"/>
      <c r="AQ149" s="139"/>
      <c r="AR149" s="139"/>
      <c r="AS149" s="139"/>
      <c r="AT149" s="139"/>
      <c r="AU149" s="139"/>
      <c r="AV149" s="139"/>
      <c r="AW149" s="139"/>
      <c r="AX149" s="139"/>
      <c r="AY149" s="139"/>
      <c r="AZ149" s="139"/>
      <c r="BA149" s="139"/>
      <c r="BB149" s="139"/>
      <c r="BC149" s="139"/>
      <c r="BD149" s="139"/>
      <c r="BE149" s="139"/>
      <c r="BF149" s="139"/>
      <c r="BG149" s="139"/>
      <c r="BH149" s="139"/>
      <c r="BI149" s="139"/>
      <c r="BJ149" s="140">
        <v>570000</v>
      </c>
      <c r="BK149" s="139"/>
      <c r="BL149" s="139"/>
      <c r="BM149" s="139"/>
      <c r="BN149" s="139"/>
      <c r="BO149" s="139"/>
      <c r="BP149" s="139"/>
      <c r="BQ149" s="139"/>
      <c r="BR149" s="139"/>
      <c r="BS149" s="139"/>
      <c r="BT149" s="139"/>
      <c r="BU149" s="139"/>
      <c r="BV149" s="139"/>
      <c r="BW149" s="139"/>
      <c r="BX149" s="139"/>
      <c r="BY149" s="139"/>
      <c r="BZ149" s="140">
        <v>90000</v>
      </c>
      <c r="CA149" s="139"/>
      <c r="CB149" s="139"/>
      <c r="CC149" s="139"/>
      <c r="CD149" s="139"/>
      <c r="CE149" s="139"/>
      <c r="CF149" s="139"/>
      <c r="CG149" s="139"/>
      <c r="CH149" s="139"/>
      <c r="CI149" s="139"/>
      <c r="CJ149" s="139"/>
      <c r="CK149" s="139"/>
      <c r="CL149" s="139"/>
      <c r="CM149" s="139"/>
    </row>
    <row r="150" spans="1:91" ht="18" customHeight="1" x14ac:dyDescent="0.55000000000000004">
      <c r="B150" s="50">
        <v>4313010199.1090002</v>
      </c>
      <c r="C150" s="138" t="s">
        <v>471</v>
      </c>
      <c r="D150" s="139"/>
      <c r="E150" s="139"/>
      <c r="F150" s="139"/>
      <c r="G150" s="139"/>
      <c r="H150" s="139"/>
      <c r="I150" s="139"/>
      <c r="J150" s="139"/>
      <c r="K150" s="139"/>
      <c r="L150" s="140">
        <v>175000</v>
      </c>
      <c r="M150" s="139"/>
      <c r="N150" s="139"/>
      <c r="O150" s="140">
        <v>0</v>
      </c>
      <c r="P150" s="139"/>
      <c r="Q150" s="139"/>
      <c r="R150" s="140">
        <v>19933000</v>
      </c>
      <c r="S150" s="139"/>
      <c r="T150" s="139"/>
      <c r="U150" s="139"/>
      <c r="V150" s="139"/>
      <c r="W150" s="139"/>
      <c r="X150" s="139"/>
      <c r="Y150" s="139"/>
      <c r="Z150" s="139"/>
      <c r="AA150" s="139"/>
      <c r="AB150" s="139"/>
      <c r="AC150" s="139"/>
      <c r="AD150" s="139"/>
      <c r="AE150" s="139"/>
      <c r="AF150" s="139"/>
      <c r="AG150" s="139"/>
      <c r="AH150" s="139"/>
      <c r="AI150" s="139"/>
      <c r="AJ150" s="139"/>
      <c r="AK150" s="139"/>
      <c r="AL150" s="139"/>
      <c r="AM150" s="139"/>
      <c r="AN150" s="139"/>
      <c r="AO150" s="139"/>
      <c r="AP150" s="139"/>
      <c r="AQ150" s="139"/>
      <c r="AR150" s="139"/>
      <c r="AS150" s="139"/>
      <c r="AT150" s="139"/>
      <c r="AU150" s="139"/>
      <c r="AV150" s="139"/>
      <c r="AW150" s="139"/>
      <c r="AX150" s="139"/>
      <c r="AY150" s="139"/>
      <c r="AZ150" s="139"/>
      <c r="BA150" s="139"/>
      <c r="BB150" s="139"/>
      <c r="BC150" s="140">
        <v>240000</v>
      </c>
      <c r="BD150" s="139"/>
      <c r="BE150" s="140">
        <v>120000</v>
      </c>
      <c r="BF150" s="139"/>
      <c r="BG150" s="139"/>
      <c r="BH150" s="139"/>
      <c r="BI150" s="139"/>
      <c r="BJ150" s="139"/>
      <c r="BK150" s="139"/>
      <c r="BL150" s="139"/>
      <c r="BM150" s="139"/>
      <c r="BN150" s="139"/>
      <c r="BO150" s="139"/>
      <c r="BP150" s="139"/>
      <c r="BQ150" s="139"/>
      <c r="BR150" s="139"/>
      <c r="BS150" s="139"/>
      <c r="BT150" s="139"/>
      <c r="BU150" s="139"/>
      <c r="BV150" s="139"/>
      <c r="BW150" s="139"/>
      <c r="BX150" s="139"/>
      <c r="BY150" s="139"/>
      <c r="BZ150" s="139"/>
      <c r="CA150" s="139"/>
      <c r="CB150" s="139"/>
      <c r="CC150" s="139"/>
      <c r="CD150" s="139"/>
      <c r="CE150" s="139"/>
      <c r="CF150" s="139"/>
      <c r="CG150" s="139"/>
      <c r="CH150" s="139"/>
      <c r="CI150" s="139"/>
      <c r="CJ150" s="139"/>
      <c r="CK150" s="139"/>
      <c r="CL150" s="139"/>
      <c r="CM150" s="139"/>
    </row>
    <row r="151" spans="1:91" ht="18" customHeight="1" x14ac:dyDescent="0.55000000000000004">
      <c r="B151" s="50">
        <v>4313010199.1099997</v>
      </c>
      <c r="C151" s="138" t="s">
        <v>472</v>
      </c>
      <c r="D151" s="140">
        <v>1752700.79</v>
      </c>
      <c r="E151" s="140">
        <v>297662</v>
      </c>
      <c r="F151" s="140">
        <v>372509.97</v>
      </c>
      <c r="G151" s="140">
        <v>45340</v>
      </c>
      <c r="H151" s="140">
        <v>36050.050000000003</v>
      </c>
      <c r="I151" s="140">
        <v>135751.41</v>
      </c>
      <c r="J151" s="140">
        <v>144412.53</v>
      </c>
      <c r="K151" s="140">
        <v>30410</v>
      </c>
      <c r="L151" s="140">
        <v>4155643.69</v>
      </c>
      <c r="M151" s="140">
        <v>131654.67000000001</v>
      </c>
      <c r="N151" s="140">
        <v>440344.16</v>
      </c>
      <c r="O151" s="140">
        <v>143050</v>
      </c>
      <c r="P151" s="140">
        <v>93736.4</v>
      </c>
      <c r="Q151" s="140">
        <v>46041.65</v>
      </c>
      <c r="R151" s="140">
        <v>1802153.72</v>
      </c>
      <c r="S151" s="140">
        <v>1046054.66</v>
      </c>
      <c r="T151" s="140">
        <v>6182</v>
      </c>
      <c r="U151" s="140">
        <v>1073586.73</v>
      </c>
      <c r="V151" s="140">
        <v>1085384.07</v>
      </c>
      <c r="W151" s="140">
        <v>28293.8</v>
      </c>
      <c r="X151" s="140">
        <v>55697.68</v>
      </c>
      <c r="Y151" s="140">
        <v>13109.27</v>
      </c>
      <c r="Z151" s="140">
        <v>44418.23</v>
      </c>
      <c r="AA151" s="140">
        <v>23386</v>
      </c>
      <c r="AB151" s="140">
        <v>95887</v>
      </c>
      <c r="AC151" s="140">
        <v>398520.55</v>
      </c>
      <c r="AD151" s="140">
        <v>42054.92</v>
      </c>
      <c r="AE151" s="140">
        <v>126582.73</v>
      </c>
      <c r="AF151" s="140">
        <v>4270</v>
      </c>
      <c r="AG151" s="140">
        <v>57125.94</v>
      </c>
      <c r="AH151" s="140">
        <v>4783.32</v>
      </c>
      <c r="AI151" s="140">
        <v>11150</v>
      </c>
      <c r="AJ151" s="140">
        <v>12796</v>
      </c>
      <c r="AK151" s="140">
        <v>42183.6</v>
      </c>
      <c r="AL151" s="140">
        <v>25920</v>
      </c>
      <c r="AM151" s="141">
        <v>361563.97</v>
      </c>
      <c r="AN151" s="141">
        <v>123566</v>
      </c>
      <c r="AO151" s="141">
        <v>18337</v>
      </c>
      <c r="AP151" s="141">
        <v>101172.5</v>
      </c>
      <c r="AQ151" s="141">
        <v>26326</v>
      </c>
      <c r="AR151" s="141">
        <v>10800</v>
      </c>
      <c r="AS151" s="141">
        <v>39580</v>
      </c>
      <c r="AT151" s="141">
        <v>273992.28000000003</v>
      </c>
      <c r="AU151" s="141">
        <v>23772</v>
      </c>
      <c r="AV151" s="139"/>
      <c r="AW151" s="141">
        <v>26421.15</v>
      </c>
      <c r="AX151" s="141">
        <v>574157.73</v>
      </c>
      <c r="AY151" s="141">
        <v>860</v>
      </c>
      <c r="AZ151" s="141">
        <v>37277.199999999997</v>
      </c>
      <c r="BA151" s="140">
        <v>976230.26</v>
      </c>
      <c r="BB151" s="140">
        <v>169829.11</v>
      </c>
      <c r="BC151" s="139"/>
      <c r="BD151" s="140">
        <v>19477.29</v>
      </c>
      <c r="BE151" s="140">
        <v>3367578.75</v>
      </c>
      <c r="BF151" s="139"/>
      <c r="BG151" s="140">
        <v>7152.6</v>
      </c>
      <c r="BH151" s="140">
        <v>19170</v>
      </c>
      <c r="BI151" s="140">
        <v>42780</v>
      </c>
      <c r="BJ151" s="140">
        <v>1214794.3799999999</v>
      </c>
      <c r="BK151" s="140">
        <v>445483</v>
      </c>
      <c r="BL151" s="140">
        <v>10230</v>
      </c>
      <c r="BM151" s="140">
        <v>5890833.1699999999</v>
      </c>
      <c r="BN151" s="140">
        <v>329320.13</v>
      </c>
      <c r="BO151" s="140">
        <v>101849.64</v>
      </c>
      <c r="BP151" s="140">
        <v>13573</v>
      </c>
      <c r="BQ151" s="140">
        <v>2458969.85</v>
      </c>
      <c r="BR151" s="140">
        <v>115236.15</v>
      </c>
      <c r="BS151" s="140">
        <v>635411</v>
      </c>
      <c r="BT151" s="140">
        <v>47047</v>
      </c>
      <c r="BU151" s="140">
        <v>16656</v>
      </c>
      <c r="BV151" s="140">
        <v>112336.01</v>
      </c>
      <c r="BW151" s="140">
        <v>166482.76</v>
      </c>
      <c r="BX151" s="140">
        <v>58654.95</v>
      </c>
      <c r="BY151" s="140">
        <v>86299.87</v>
      </c>
      <c r="BZ151" s="140">
        <v>7008699.96</v>
      </c>
      <c r="CA151" s="140">
        <v>1000</v>
      </c>
      <c r="CB151" s="140">
        <v>1335508.49</v>
      </c>
      <c r="CC151" s="140">
        <v>88357.28</v>
      </c>
      <c r="CD151" s="140">
        <v>242335.5</v>
      </c>
      <c r="CE151" s="140">
        <v>48920</v>
      </c>
      <c r="CF151" s="140">
        <v>79594.600000000006</v>
      </c>
      <c r="CG151" s="140">
        <v>519168.28</v>
      </c>
      <c r="CH151" s="140">
        <v>94388</v>
      </c>
      <c r="CI151" s="140">
        <v>163638</v>
      </c>
      <c r="CJ151" s="140">
        <v>30870</v>
      </c>
      <c r="CK151" s="140">
        <v>57489.77</v>
      </c>
      <c r="CL151" s="140">
        <v>81744.899999999994</v>
      </c>
      <c r="CM151" s="139"/>
    </row>
    <row r="152" spans="1:91" ht="18" customHeight="1" x14ac:dyDescent="0.55000000000000004">
      <c r="B152" s="50">
        <v>4313010199.1129999</v>
      </c>
      <c r="C152" s="138" t="s">
        <v>473</v>
      </c>
      <c r="D152" s="140">
        <v>30</v>
      </c>
      <c r="E152" s="139"/>
      <c r="F152" s="139"/>
      <c r="G152" s="139"/>
      <c r="H152" s="139"/>
      <c r="I152" s="139"/>
      <c r="J152" s="139"/>
      <c r="K152" s="139"/>
      <c r="L152" s="139"/>
      <c r="M152" s="139"/>
      <c r="N152" s="139"/>
      <c r="O152" s="139"/>
      <c r="P152" s="140">
        <v>33712</v>
      </c>
      <c r="Q152" s="139"/>
      <c r="R152" s="139"/>
      <c r="S152" s="139"/>
      <c r="T152" s="139"/>
      <c r="U152" s="140">
        <v>870</v>
      </c>
      <c r="V152" s="139"/>
      <c r="W152" s="139"/>
      <c r="X152" s="139"/>
      <c r="Y152" s="139"/>
      <c r="Z152" s="139"/>
      <c r="AA152" s="139"/>
      <c r="AB152" s="139"/>
      <c r="AC152" s="139"/>
      <c r="AD152" s="139"/>
      <c r="AE152" s="139"/>
      <c r="AF152" s="139"/>
      <c r="AG152" s="139"/>
      <c r="AH152" s="139"/>
      <c r="AI152" s="139"/>
      <c r="AJ152" s="139"/>
      <c r="AK152" s="139"/>
      <c r="AL152" s="139"/>
      <c r="AM152" s="139"/>
      <c r="AN152" s="141">
        <v>5950</v>
      </c>
      <c r="AO152" s="141">
        <v>6040</v>
      </c>
      <c r="AP152" s="139"/>
      <c r="AQ152" s="139"/>
      <c r="AR152" s="139"/>
      <c r="AS152" s="139"/>
      <c r="AT152" s="139"/>
      <c r="AU152" s="139"/>
      <c r="AV152" s="139"/>
      <c r="AW152" s="139"/>
      <c r="AX152" s="139"/>
      <c r="AY152" s="139"/>
      <c r="AZ152" s="141">
        <v>270</v>
      </c>
      <c r="BA152" s="140">
        <v>31230</v>
      </c>
      <c r="BB152" s="140">
        <v>30</v>
      </c>
      <c r="BC152" s="139"/>
      <c r="BD152" s="140">
        <v>16838</v>
      </c>
      <c r="BE152" s="139"/>
      <c r="BF152" s="139"/>
      <c r="BG152" s="139"/>
      <c r="BH152" s="139"/>
      <c r="BI152" s="139"/>
      <c r="BJ152" s="139"/>
      <c r="BK152" s="139"/>
      <c r="BL152" s="139"/>
      <c r="BM152" s="139"/>
      <c r="BN152" s="139"/>
      <c r="BO152" s="139"/>
      <c r="BP152" s="139"/>
      <c r="BQ152" s="140">
        <v>69700</v>
      </c>
      <c r="BR152" s="139"/>
      <c r="BS152" s="139"/>
      <c r="BT152" s="140">
        <v>9922</v>
      </c>
      <c r="BU152" s="139"/>
      <c r="BV152" s="139"/>
      <c r="BW152" s="139"/>
      <c r="BX152" s="139"/>
      <c r="BY152" s="139"/>
      <c r="BZ152" s="139"/>
      <c r="CA152" s="139"/>
      <c r="CB152" s="140">
        <v>22200</v>
      </c>
      <c r="CC152" s="140">
        <v>1200</v>
      </c>
      <c r="CD152" s="139"/>
      <c r="CE152" s="139"/>
      <c r="CF152" s="139"/>
      <c r="CG152" s="139"/>
      <c r="CH152" s="139"/>
      <c r="CI152" s="139"/>
      <c r="CJ152" s="140">
        <v>8675</v>
      </c>
      <c r="CK152" s="139"/>
      <c r="CL152" s="140">
        <v>24760</v>
      </c>
      <c r="CM152" s="139"/>
    </row>
    <row r="153" spans="1:91" ht="18" customHeight="1" x14ac:dyDescent="0.55000000000000004">
      <c r="A153" s="49">
        <v>4313010101.1009998</v>
      </c>
      <c r="B153" s="50">
        <v>4313010199.1140003</v>
      </c>
      <c r="C153" s="150" t="s">
        <v>474</v>
      </c>
      <c r="D153" s="151"/>
      <c r="E153" s="151"/>
      <c r="F153" s="151"/>
      <c r="G153" s="151"/>
      <c r="H153" s="151"/>
      <c r="I153" s="151"/>
      <c r="J153" s="151"/>
      <c r="K153" s="151"/>
      <c r="L153" s="151"/>
      <c r="M153" s="151"/>
      <c r="N153" s="151"/>
      <c r="O153" s="151"/>
      <c r="P153" s="151"/>
      <c r="Q153" s="151"/>
      <c r="R153" s="151"/>
      <c r="S153" s="151"/>
      <c r="T153" s="151"/>
      <c r="U153" s="151"/>
      <c r="V153" s="151"/>
      <c r="W153" s="151"/>
      <c r="X153" s="151"/>
      <c r="Y153" s="151"/>
      <c r="Z153" s="151"/>
      <c r="AA153" s="151"/>
      <c r="AB153" s="151"/>
      <c r="AC153" s="151"/>
      <c r="AD153" s="151"/>
      <c r="AE153" s="151"/>
      <c r="AF153" s="151"/>
      <c r="AG153" s="151"/>
      <c r="AH153" s="151"/>
      <c r="AI153" s="151"/>
      <c r="AJ153" s="151"/>
      <c r="AK153" s="151"/>
      <c r="AL153" s="151"/>
      <c r="AM153" s="151"/>
      <c r="AN153" s="151"/>
      <c r="AO153" s="151"/>
      <c r="AP153" s="151"/>
      <c r="AQ153" s="151"/>
      <c r="AR153" s="151"/>
      <c r="AS153" s="151"/>
      <c r="AT153" s="151"/>
      <c r="AU153" s="151"/>
      <c r="AV153" s="151"/>
      <c r="AW153" s="151"/>
      <c r="AX153" s="151"/>
      <c r="AY153" s="151"/>
      <c r="AZ153" s="151"/>
      <c r="BA153" s="151"/>
      <c r="BB153" s="151"/>
      <c r="BC153" s="151"/>
      <c r="BD153" s="151"/>
      <c r="BE153" s="151"/>
      <c r="BF153" s="151"/>
      <c r="BG153" s="151"/>
      <c r="BH153" s="151"/>
      <c r="BI153" s="151"/>
      <c r="BJ153" s="151"/>
      <c r="BK153" s="151"/>
      <c r="BL153" s="151"/>
      <c r="BM153" s="151"/>
      <c r="BN153" s="151"/>
      <c r="BO153" s="151"/>
      <c r="BP153" s="151"/>
      <c r="BQ153" s="151"/>
      <c r="BR153" s="151"/>
      <c r="BS153" s="151"/>
      <c r="BT153" s="151"/>
      <c r="BU153" s="151"/>
      <c r="BV153" s="151"/>
      <c r="BW153" s="151"/>
      <c r="BX153" s="151"/>
      <c r="BY153" s="151"/>
      <c r="BZ153" s="151"/>
      <c r="CA153" s="151"/>
      <c r="CB153" s="151"/>
      <c r="CC153" s="151"/>
      <c r="CD153" s="151"/>
      <c r="CE153" s="151"/>
      <c r="CF153" s="151"/>
      <c r="CG153" s="151"/>
      <c r="CH153" s="151"/>
      <c r="CI153" s="151"/>
      <c r="CJ153" s="151"/>
      <c r="CK153" s="151"/>
      <c r="CL153" s="151"/>
      <c r="CM153" s="151"/>
    </row>
    <row r="154" spans="1:91" ht="18" customHeight="1" x14ac:dyDescent="0.55000000000000004">
      <c r="A154" s="49">
        <v>4313010103.1009998</v>
      </c>
      <c r="B154" s="50">
        <v>4313010199.1149998</v>
      </c>
      <c r="C154" s="150" t="s">
        <v>475</v>
      </c>
      <c r="D154" s="151"/>
      <c r="E154" s="151"/>
      <c r="F154" s="151"/>
      <c r="G154" s="151"/>
      <c r="H154" s="151"/>
      <c r="I154" s="151"/>
      <c r="J154" s="151"/>
      <c r="K154" s="151"/>
      <c r="L154" s="151"/>
      <c r="M154" s="151"/>
      <c r="N154" s="151"/>
      <c r="O154" s="151"/>
      <c r="P154" s="151"/>
      <c r="Q154" s="151"/>
      <c r="R154" s="151"/>
      <c r="S154" s="151"/>
      <c r="T154" s="151"/>
      <c r="U154" s="151"/>
      <c r="V154" s="152">
        <v>561000</v>
      </c>
      <c r="W154" s="151"/>
      <c r="X154" s="151"/>
      <c r="Y154" s="151"/>
      <c r="Z154" s="151"/>
      <c r="AA154" s="152">
        <v>2400</v>
      </c>
      <c r="AB154" s="151"/>
      <c r="AC154" s="152">
        <v>44024.7</v>
      </c>
      <c r="AD154" s="151"/>
      <c r="AE154" s="152">
        <v>109665.79</v>
      </c>
      <c r="AF154" s="151"/>
      <c r="AG154" s="151"/>
      <c r="AH154" s="151"/>
      <c r="AI154" s="151"/>
      <c r="AJ154" s="151"/>
      <c r="AK154" s="151"/>
      <c r="AL154" s="151"/>
      <c r="AM154" s="151"/>
      <c r="AN154" s="151"/>
      <c r="AO154" s="151"/>
      <c r="AP154" s="151"/>
      <c r="AQ154" s="151"/>
      <c r="AR154" s="151"/>
      <c r="AS154" s="151"/>
      <c r="AT154" s="151"/>
      <c r="AU154" s="151"/>
      <c r="AV154" s="151"/>
      <c r="AW154" s="151"/>
      <c r="AX154" s="151"/>
      <c r="AY154" s="151"/>
      <c r="AZ154" s="151"/>
      <c r="BA154" s="151"/>
      <c r="BB154" s="151"/>
      <c r="BC154" s="151"/>
      <c r="BD154" s="151"/>
      <c r="BE154" s="151"/>
      <c r="BF154" s="151"/>
      <c r="BG154" s="151"/>
      <c r="BH154" s="151"/>
      <c r="BI154" s="151"/>
      <c r="BJ154" s="151"/>
      <c r="BK154" s="151"/>
      <c r="BL154" s="151"/>
      <c r="BM154" s="151"/>
      <c r="BN154" s="151"/>
      <c r="BO154" s="151"/>
      <c r="BP154" s="151"/>
      <c r="BQ154" s="151"/>
      <c r="BR154" s="151"/>
      <c r="BS154" s="151"/>
      <c r="BT154" s="151"/>
      <c r="BU154" s="151"/>
      <c r="BV154" s="151"/>
      <c r="BW154" s="151"/>
      <c r="BX154" s="151"/>
      <c r="BY154" s="151"/>
      <c r="BZ154" s="151"/>
      <c r="CA154" s="151"/>
      <c r="CB154" s="151"/>
      <c r="CC154" s="151"/>
      <c r="CD154" s="151"/>
      <c r="CE154" s="151"/>
      <c r="CF154" s="151"/>
      <c r="CG154" s="151"/>
      <c r="CH154" s="151"/>
      <c r="CI154" s="151"/>
      <c r="CJ154" s="151"/>
      <c r="CK154" s="151"/>
      <c r="CL154" s="151"/>
      <c r="CM154" s="152">
        <v>8400</v>
      </c>
    </row>
    <row r="155" spans="1:91" ht="18" customHeight="1" x14ac:dyDescent="0.55000000000000004">
      <c r="A155" s="49">
        <v>4313010199.1009998</v>
      </c>
      <c r="B155" s="50">
        <v>4313010199.1160002</v>
      </c>
      <c r="C155" s="150" t="s">
        <v>476</v>
      </c>
      <c r="D155" s="152">
        <v>330000</v>
      </c>
      <c r="E155" s="151"/>
      <c r="F155" s="151"/>
      <c r="G155" s="151"/>
      <c r="H155" s="152">
        <v>250000</v>
      </c>
      <c r="I155" s="151"/>
      <c r="J155" s="151"/>
      <c r="K155" s="151"/>
      <c r="L155" s="151"/>
      <c r="M155" s="152">
        <v>6688900</v>
      </c>
      <c r="N155" s="152">
        <v>11818600</v>
      </c>
      <c r="O155" s="152">
        <v>1314300</v>
      </c>
      <c r="P155" s="152">
        <v>6752156</v>
      </c>
      <c r="Q155" s="152">
        <v>20076503</v>
      </c>
      <c r="R155" s="151"/>
      <c r="S155" s="151"/>
      <c r="T155" s="151"/>
      <c r="U155" s="151"/>
      <c r="V155" s="151"/>
      <c r="W155" s="151"/>
      <c r="X155" s="151"/>
      <c r="Y155" s="151"/>
      <c r="Z155" s="151"/>
      <c r="AA155" s="151"/>
      <c r="AB155" s="152">
        <v>1995000</v>
      </c>
      <c r="AC155" s="151"/>
      <c r="AD155" s="151"/>
      <c r="AE155" s="152">
        <v>37091950</v>
      </c>
      <c r="AF155" s="151"/>
      <c r="AG155" s="151"/>
      <c r="AH155" s="151"/>
      <c r="AI155" s="151"/>
      <c r="AJ155" s="151"/>
      <c r="AK155" s="152">
        <v>0</v>
      </c>
      <c r="AL155" s="152">
        <v>4045060</v>
      </c>
      <c r="AM155" s="153">
        <v>275000</v>
      </c>
      <c r="AN155" s="153">
        <v>49900</v>
      </c>
      <c r="AO155" s="151"/>
      <c r="AP155" s="151"/>
      <c r="AQ155" s="151"/>
      <c r="AR155" s="153">
        <v>917500</v>
      </c>
      <c r="AS155" s="151"/>
      <c r="AT155" s="153">
        <v>1646500</v>
      </c>
      <c r="AU155" s="151"/>
      <c r="AV155" s="151"/>
      <c r="AW155" s="153">
        <v>917500</v>
      </c>
      <c r="AX155" s="153">
        <v>967400</v>
      </c>
      <c r="AY155" s="151"/>
      <c r="AZ155" s="153">
        <v>917500</v>
      </c>
      <c r="BA155" s="151"/>
      <c r="BB155" s="152">
        <v>32475100</v>
      </c>
      <c r="BC155" s="152">
        <v>2335744.5</v>
      </c>
      <c r="BD155" s="151"/>
      <c r="BE155" s="152">
        <v>3432300</v>
      </c>
      <c r="BF155" s="151"/>
      <c r="BG155" s="152">
        <v>7842240</v>
      </c>
      <c r="BH155" s="151"/>
      <c r="BI155" s="151"/>
      <c r="BJ155" s="151"/>
      <c r="BK155" s="152">
        <v>1580000</v>
      </c>
      <c r="BL155" s="152">
        <v>4676000</v>
      </c>
      <c r="BM155" s="151"/>
      <c r="BN155" s="152">
        <v>327000</v>
      </c>
      <c r="BO155" s="151"/>
      <c r="BP155" s="151"/>
      <c r="BQ155" s="152">
        <v>499000</v>
      </c>
      <c r="BR155" s="151"/>
      <c r="BS155" s="151"/>
      <c r="BT155" s="151"/>
      <c r="BU155" s="151"/>
      <c r="BV155" s="151"/>
      <c r="BW155" s="152">
        <v>148800</v>
      </c>
      <c r="BX155" s="151"/>
      <c r="BY155" s="151"/>
      <c r="BZ155" s="151"/>
      <c r="CA155" s="152">
        <v>916800</v>
      </c>
      <c r="CB155" s="151"/>
      <c r="CC155" s="151"/>
      <c r="CD155" s="151"/>
      <c r="CE155" s="151"/>
      <c r="CF155" s="151"/>
      <c r="CG155" s="151"/>
      <c r="CH155" s="151"/>
      <c r="CI155" s="151"/>
      <c r="CJ155" s="151"/>
      <c r="CK155" s="152">
        <v>20407800</v>
      </c>
      <c r="CL155" s="151"/>
      <c r="CM155" s="152">
        <v>1077500</v>
      </c>
    </row>
    <row r="156" spans="1:91" ht="18" customHeight="1" x14ac:dyDescent="0.55000000000000004">
      <c r="B156" s="50">
        <v>4313010199.1169996</v>
      </c>
      <c r="C156" s="150" t="s">
        <v>477</v>
      </c>
      <c r="D156" s="152">
        <v>320</v>
      </c>
      <c r="E156" s="152">
        <v>22450</v>
      </c>
      <c r="F156" s="151"/>
      <c r="G156" s="152">
        <v>595290.19999999995</v>
      </c>
      <c r="H156" s="151"/>
      <c r="I156" s="151"/>
      <c r="J156" s="151"/>
      <c r="K156" s="151"/>
      <c r="L156" s="151"/>
      <c r="M156" s="151"/>
      <c r="N156" s="151"/>
      <c r="O156" s="151"/>
      <c r="P156" s="151"/>
      <c r="Q156" s="151"/>
      <c r="R156" s="152">
        <v>21260</v>
      </c>
      <c r="S156" s="151"/>
      <c r="T156" s="151"/>
      <c r="U156" s="151"/>
      <c r="V156" s="151"/>
      <c r="W156" s="152">
        <v>472735</v>
      </c>
      <c r="X156" s="152">
        <v>100000</v>
      </c>
      <c r="Y156" s="151"/>
      <c r="Z156" s="152">
        <v>107000</v>
      </c>
      <c r="AA156" s="152">
        <v>792000</v>
      </c>
      <c r="AB156" s="151"/>
      <c r="AC156" s="151"/>
      <c r="AD156" s="151"/>
      <c r="AE156" s="151"/>
      <c r="AF156" s="151"/>
      <c r="AG156" s="152">
        <v>789646</v>
      </c>
      <c r="AH156" s="151"/>
      <c r="AI156" s="152">
        <v>20000</v>
      </c>
      <c r="AJ156" s="152">
        <v>4000000</v>
      </c>
      <c r="AK156" s="152">
        <v>826648.98</v>
      </c>
      <c r="AL156" s="151"/>
      <c r="AM156" s="151"/>
      <c r="AN156" s="151"/>
      <c r="AO156" s="151"/>
      <c r="AP156" s="151"/>
      <c r="AQ156" s="151"/>
      <c r="AR156" s="151"/>
      <c r="AS156" s="151"/>
      <c r="AT156" s="151"/>
      <c r="AU156" s="151"/>
      <c r="AV156" s="151"/>
      <c r="AW156" s="151"/>
      <c r="AX156" s="151"/>
      <c r="AY156" s="153">
        <v>113588.99</v>
      </c>
      <c r="AZ156" s="153">
        <v>51400</v>
      </c>
      <c r="BA156" s="152">
        <v>308985</v>
      </c>
      <c r="BB156" s="151"/>
      <c r="BC156" s="151"/>
      <c r="BD156" s="151"/>
      <c r="BE156" s="151"/>
      <c r="BF156" s="151"/>
      <c r="BG156" s="151"/>
      <c r="BH156" s="151"/>
      <c r="BI156" s="151"/>
      <c r="BJ156" s="152">
        <v>452590</v>
      </c>
      <c r="BK156" s="151"/>
      <c r="BL156" s="151"/>
      <c r="BM156" s="151"/>
      <c r="BN156" s="151"/>
      <c r="BO156" s="152">
        <v>277280</v>
      </c>
      <c r="BP156" s="151"/>
      <c r="BQ156" s="152">
        <v>15470</v>
      </c>
      <c r="BR156" s="152">
        <v>750</v>
      </c>
      <c r="BS156" s="151"/>
      <c r="BT156" s="152">
        <v>554590</v>
      </c>
      <c r="BU156" s="152">
        <v>34300</v>
      </c>
      <c r="BV156" s="151"/>
      <c r="BW156" s="152">
        <v>151080</v>
      </c>
      <c r="BX156" s="151"/>
      <c r="BY156" s="152">
        <v>83670</v>
      </c>
      <c r="BZ156" s="152">
        <v>1634560.77</v>
      </c>
      <c r="CA156" s="152">
        <v>28480</v>
      </c>
      <c r="CB156" s="152">
        <v>2050000</v>
      </c>
      <c r="CC156" s="152">
        <v>1050000</v>
      </c>
      <c r="CD156" s="152">
        <v>1036000</v>
      </c>
      <c r="CE156" s="152">
        <v>500000</v>
      </c>
      <c r="CF156" s="152">
        <v>533090</v>
      </c>
      <c r="CG156" s="152">
        <v>1160100</v>
      </c>
      <c r="CH156" s="152">
        <v>1086100</v>
      </c>
      <c r="CI156" s="152">
        <v>500000</v>
      </c>
      <c r="CJ156" s="152">
        <v>60750</v>
      </c>
      <c r="CK156" s="152">
        <v>24000</v>
      </c>
      <c r="CL156" s="152">
        <v>1088000</v>
      </c>
      <c r="CM156" s="152">
        <v>2347800</v>
      </c>
    </row>
    <row r="157" spans="1:91" ht="18" customHeight="1" x14ac:dyDescent="0.55000000000000004">
      <c r="A157" s="49">
        <v>4313010199.1049995</v>
      </c>
      <c r="B157" s="50">
        <v>4313010199.118</v>
      </c>
      <c r="C157" s="150" t="s">
        <v>478</v>
      </c>
      <c r="D157" s="151"/>
      <c r="E157" s="151"/>
      <c r="F157" s="151"/>
      <c r="G157" s="151"/>
      <c r="H157" s="151"/>
      <c r="I157" s="151"/>
      <c r="J157" s="151"/>
      <c r="K157" s="151"/>
      <c r="L157" s="151"/>
      <c r="M157" s="151"/>
      <c r="N157" s="151"/>
      <c r="O157" s="151"/>
      <c r="P157" s="151"/>
      <c r="Q157" s="151"/>
      <c r="R157" s="151"/>
      <c r="S157" s="151"/>
      <c r="T157" s="151"/>
      <c r="U157" s="152">
        <v>109163634.76000001</v>
      </c>
      <c r="V157" s="151"/>
      <c r="W157" s="152">
        <v>3955700</v>
      </c>
      <c r="X157" s="152">
        <v>6623600</v>
      </c>
      <c r="Y157" s="152">
        <v>690000</v>
      </c>
      <c r="Z157" s="152">
        <v>2026495</v>
      </c>
      <c r="AA157" s="151"/>
      <c r="AB157" s="151"/>
      <c r="AC157" s="151"/>
      <c r="AD157" s="151"/>
      <c r="AE157" s="151"/>
      <c r="AF157" s="152">
        <v>835000</v>
      </c>
      <c r="AG157" s="151"/>
      <c r="AH157" s="151"/>
      <c r="AI157" s="151"/>
      <c r="AJ157" s="152">
        <v>659200</v>
      </c>
      <c r="AK157" s="152">
        <v>3702000</v>
      </c>
      <c r="AL157" s="151"/>
      <c r="AM157" s="151"/>
      <c r="AN157" s="151"/>
      <c r="AO157" s="151"/>
      <c r="AP157" s="151"/>
      <c r="AQ157" s="151"/>
      <c r="AR157" s="151"/>
      <c r="AS157" s="153">
        <v>917500</v>
      </c>
      <c r="AT157" s="151"/>
      <c r="AU157" s="151"/>
      <c r="AV157" s="153">
        <v>49900</v>
      </c>
      <c r="AW157" s="151"/>
      <c r="AX157" s="151"/>
      <c r="AY157" s="151"/>
      <c r="AZ157" s="151"/>
      <c r="BA157" s="151"/>
      <c r="BB157" s="151"/>
      <c r="BC157" s="151"/>
      <c r="BD157" s="152">
        <v>3716990</v>
      </c>
      <c r="BE157" s="152">
        <v>16308000</v>
      </c>
      <c r="BF157" s="151"/>
      <c r="BG157" s="151"/>
      <c r="BH157" s="151"/>
      <c r="BI157" s="152">
        <v>4071344</v>
      </c>
      <c r="BJ157" s="151"/>
      <c r="BK157" s="151"/>
      <c r="BL157" s="151"/>
      <c r="BM157" s="151"/>
      <c r="BN157" s="151"/>
      <c r="BO157" s="151"/>
      <c r="BP157" s="151"/>
      <c r="BQ157" s="152">
        <v>20228356.300000001</v>
      </c>
      <c r="BR157" s="151"/>
      <c r="BS157" s="151"/>
      <c r="BT157" s="152">
        <v>460000</v>
      </c>
      <c r="BU157" s="151"/>
      <c r="BV157" s="151"/>
      <c r="BW157" s="151"/>
      <c r="BX157" s="152">
        <v>530000</v>
      </c>
      <c r="BY157" s="151"/>
      <c r="BZ157" s="152">
        <v>790000</v>
      </c>
      <c r="CA157" s="151"/>
      <c r="CB157" s="151"/>
      <c r="CC157" s="151"/>
      <c r="CD157" s="151"/>
      <c r="CE157" s="151"/>
      <c r="CF157" s="151"/>
      <c r="CG157" s="151"/>
      <c r="CH157" s="151"/>
      <c r="CI157" s="151"/>
      <c r="CJ157" s="151"/>
      <c r="CK157" s="151"/>
      <c r="CL157" s="151"/>
      <c r="CM157" s="151"/>
    </row>
    <row r="158" spans="1:91" ht="18" customHeight="1" x14ac:dyDescent="0.55000000000000004">
      <c r="B158" s="50">
        <v>4313010199.1190004</v>
      </c>
      <c r="C158" s="150" t="s">
        <v>479</v>
      </c>
      <c r="D158" s="152">
        <v>232185.75</v>
      </c>
      <c r="E158" s="152">
        <v>3643735</v>
      </c>
      <c r="F158" s="152">
        <v>3538031.5</v>
      </c>
      <c r="G158" s="152">
        <v>4925655</v>
      </c>
      <c r="H158" s="152">
        <v>3189747</v>
      </c>
      <c r="I158" s="152">
        <v>3480760</v>
      </c>
      <c r="J158" s="152">
        <v>2865844.61</v>
      </c>
      <c r="K158" s="152">
        <v>3363287.97</v>
      </c>
      <c r="L158" s="152">
        <v>322040</v>
      </c>
      <c r="M158" s="152">
        <v>5464805.5499999998</v>
      </c>
      <c r="N158" s="152">
        <v>3681146.23</v>
      </c>
      <c r="O158" s="152">
        <v>6450411.4199999999</v>
      </c>
      <c r="P158" s="152">
        <v>4844604.8</v>
      </c>
      <c r="Q158" s="152">
        <v>2875389.42</v>
      </c>
      <c r="R158" s="151"/>
      <c r="S158" s="152">
        <v>4054425.64</v>
      </c>
      <c r="T158" s="152">
        <v>4935667</v>
      </c>
      <c r="U158" s="152">
        <v>14329713.48</v>
      </c>
      <c r="V158" s="152">
        <v>1382337.73</v>
      </c>
      <c r="W158" s="152">
        <v>3594752.92</v>
      </c>
      <c r="X158" s="152">
        <v>8739672</v>
      </c>
      <c r="Y158" s="152">
        <v>2796980.79</v>
      </c>
      <c r="Z158" s="152">
        <v>2732857.08</v>
      </c>
      <c r="AA158" s="152">
        <v>3747173</v>
      </c>
      <c r="AB158" s="152">
        <v>3824540</v>
      </c>
      <c r="AC158" s="152">
        <v>8091264</v>
      </c>
      <c r="AD158" s="152">
        <v>4653225.5999999996</v>
      </c>
      <c r="AE158" s="152">
        <v>6151360</v>
      </c>
      <c r="AF158" s="152">
        <v>2241065</v>
      </c>
      <c r="AG158" s="152">
        <v>2628316.59</v>
      </c>
      <c r="AH158" s="152">
        <v>3086647</v>
      </c>
      <c r="AI158" s="152">
        <v>2430891.7999999998</v>
      </c>
      <c r="AJ158" s="152">
        <v>8058923.3300000001</v>
      </c>
      <c r="AK158" s="152">
        <v>2064445</v>
      </c>
      <c r="AL158" s="152">
        <v>1594431</v>
      </c>
      <c r="AM158" s="153">
        <v>38874</v>
      </c>
      <c r="AN158" s="153">
        <v>2602833.29</v>
      </c>
      <c r="AO158" s="153">
        <v>5417271</v>
      </c>
      <c r="AP158" s="153">
        <v>2108378.7200000002</v>
      </c>
      <c r="AQ158" s="153">
        <v>2389850.35</v>
      </c>
      <c r="AR158" s="153">
        <v>2922955.24</v>
      </c>
      <c r="AS158" s="153">
        <v>2482940</v>
      </c>
      <c r="AT158" s="153">
        <v>8494112.5</v>
      </c>
      <c r="AU158" s="153">
        <v>3254268</v>
      </c>
      <c r="AV158" s="153">
        <v>3168641.37</v>
      </c>
      <c r="AW158" s="153">
        <v>3697294.23</v>
      </c>
      <c r="AX158" s="153">
        <v>7152098.7300000004</v>
      </c>
      <c r="AY158" s="153">
        <v>3155892</v>
      </c>
      <c r="AZ158" s="153">
        <v>2278503.7799999998</v>
      </c>
      <c r="BA158" s="152">
        <v>821877</v>
      </c>
      <c r="BB158" s="152">
        <v>7552352.7999999998</v>
      </c>
      <c r="BC158" s="152">
        <v>2646377</v>
      </c>
      <c r="BD158" s="152">
        <v>2698686</v>
      </c>
      <c r="BE158" s="152">
        <v>22706595.18</v>
      </c>
      <c r="BF158" s="152">
        <v>1477099</v>
      </c>
      <c r="BG158" s="152">
        <v>1451800</v>
      </c>
      <c r="BH158" s="152">
        <v>1938291</v>
      </c>
      <c r="BI158" s="152">
        <v>1843635</v>
      </c>
      <c r="BJ158" s="152">
        <v>327420</v>
      </c>
      <c r="BK158" s="152">
        <v>2740648.67</v>
      </c>
      <c r="BL158" s="152">
        <v>2641181.9300000002</v>
      </c>
      <c r="BM158" s="152">
        <v>7600911.5</v>
      </c>
      <c r="BN158" s="152">
        <v>4889342</v>
      </c>
      <c r="BO158" s="152">
        <v>3926426</v>
      </c>
      <c r="BP158" s="152">
        <v>2091674.19</v>
      </c>
      <c r="BQ158" s="152">
        <v>8276233</v>
      </c>
      <c r="BR158" s="152">
        <v>2465850</v>
      </c>
      <c r="BS158" s="152">
        <v>4962599</v>
      </c>
      <c r="BT158" s="152">
        <v>5209271</v>
      </c>
      <c r="BU158" s="152">
        <v>3305996</v>
      </c>
      <c r="BV158" s="152">
        <v>2367813</v>
      </c>
      <c r="BW158" s="152">
        <v>2953359</v>
      </c>
      <c r="BX158" s="152">
        <v>3064842.4</v>
      </c>
      <c r="BY158" s="152">
        <v>2601824</v>
      </c>
      <c r="BZ158" s="152">
        <v>16822351.170000002</v>
      </c>
      <c r="CA158" s="152">
        <v>3114710</v>
      </c>
      <c r="CB158" s="151"/>
      <c r="CC158" s="152">
        <v>1985575</v>
      </c>
      <c r="CD158" s="152">
        <v>1402250</v>
      </c>
      <c r="CE158" s="152">
        <v>549250</v>
      </c>
      <c r="CF158" s="152">
        <v>380800</v>
      </c>
      <c r="CG158" s="152">
        <v>955165</v>
      </c>
      <c r="CH158" s="152">
        <v>2352400</v>
      </c>
      <c r="CI158" s="152">
        <v>1608690.79</v>
      </c>
      <c r="CJ158" s="152">
        <v>1775200</v>
      </c>
      <c r="CK158" s="152">
        <v>2345723</v>
      </c>
      <c r="CL158" s="152">
        <v>6063139.3700000001</v>
      </c>
      <c r="CM158" s="152">
        <v>281452</v>
      </c>
    </row>
    <row r="159" spans="1:91" ht="18" customHeight="1" x14ac:dyDescent="0.55000000000000004">
      <c r="B159" s="50">
        <v>4313010199.1199999</v>
      </c>
      <c r="C159" s="150" t="s">
        <v>480</v>
      </c>
      <c r="D159" s="151"/>
      <c r="E159" s="151"/>
      <c r="F159" s="151"/>
      <c r="G159" s="152">
        <v>85239.84</v>
      </c>
      <c r="H159" s="151"/>
      <c r="I159" s="152">
        <v>174861</v>
      </c>
      <c r="J159" s="151"/>
      <c r="K159" s="151"/>
      <c r="L159" s="151"/>
      <c r="M159" s="151"/>
      <c r="N159" s="151"/>
      <c r="O159" s="151"/>
      <c r="P159" s="151"/>
      <c r="Q159" s="151"/>
      <c r="R159" s="151"/>
      <c r="S159" s="151"/>
      <c r="T159" s="151"/>
      <c r="U159" s="151"/>
      <c r="V159" s="151"/>
      <c r="W159" s="151"/>
      <c r="X159" s="152">
        <v>95158</v>
      </c>
      <c r="Y159" s="151"/>
      <c r="Z159" s="151"/>
      <c r="AA159" s="151"/>
      <c r="AB159" s="151"/>
      <c r="AC159" s="151"/>
      <c r="AD159" s="151"/>
      <c r="AE159" s="151"/>
      <c r="AF159" s="151"/>
      <c r="AG159" s="151"/>
      <c r="AH159" s="151"/>
      <c r="AI159" s="151"/>
      <c r="AJ159" s="151"/>
      <c r="AK159" s="151"/>
      <c r="AL159" s="151"/>
      <c r="AM159" s="151"/>
      <c r="AN159" s="151"/>
      <c r="AO159" s="151"/>
      <c r="AP159" s="151"/>
      <c r="AQ159" s="151"/>
      <c r="AR159" s="151"/>
      <c r="AS159" s="151"/>
      <c r="AT159" s="151"/>
      <c r="AU159" s="151"/>
      <c r="AV159" s="151"/>
      <c r="AW159" s="151"/>
      <c r="AX159" s="151"/>
      <c r="AY159" s="151"/>
      <c r="AZ159" s="151"/>
      <c r="BA159" s="151"/>
      <c r="BB159" s="151"/>
      <c r="BC159" s="151"/>
      <c r="BD159" s="151"/>
      <c r="BE159" s="151"/>
      <c r="BF159" s="152">
        <v>871303.89</v>
      </c>
      <c r="BG159" s="151"/>
      <c r="BH159" s="151"/>
      <c r="BI159" s="151"/>
      <c r="BJ159" s="151"/>
      <c r="BK159" s="151"/>
      <c r="BL159" s="151"/>
      <c r="BM159" s="151"/>
      <c r="BN159" s="151"/>
      <c r="BO159" s="151"/>
      <c r="BP159" s="151"/>
      <c r="BQ159" s="151"/>
      <c r="BR159" s="151"/>
      <c r="BS159" s="151"/>
      <c r="BT159" s="151"/>
      <c r="BU159" s="151"/>
      <c r="BV159" s="151"/>
      <c r="BW159" s="151"/>
      <c r="BX159" s="151"/>
      <c r="BY159" s="151"/>
      <c r="BZ159" s="151"/>
      <c r="CA159" s="151"/>
      <c r="CB159" s="151"/>
      <c r="CC159" s="152">
        <v>9480</v>
      </c>
      <c r="CD159" s="151"/>
      <c r="CE159" s="151"/>
      <c r="CF159" s="151"/>
      <c r="CG159" s="151"/>
      <c r="CH159" s="151"/>
      <c r="CI159" s="152">
        <v>120090.88</v>
      </c>
      <c r="CJ159" s="151"/>
      <c r="CK159" s="151"/>
      <c r="CL159" s="151"/>
      <c r="CM159" s="151"/>
    </row>
    <row r="160" spans="1:91" ht="18" customHeight="1" x14ac:dyDescent="0.55000000000000004">
      <c r="A160" s="49">
        <v>4313010199.1099997</v>
      </c>
      <c r="B160" s="50">
        <v>4313010199.1210003</v>
      </c>
      <c r="C160" s="150" t="s">
        <v>481</v>
      </c>
      <c r="D160" s="151"/>
      <c r="E160" s="151"/>
      <c r="F160" s="151"/>
      <c r="G160" s="151"/>
      <c r="H160" s="151"/>
      <c r="I160" s="151"/>
      <c r="J160" s="151"/>
      <c r="K160" s="151"/>
      <c r="L160" s="151"/>
      <c r="M160" s="151"/>
      <c r="N160" s="151"/>
      <c r="O160" s="151"/>
      <c r="P160" s="151"/>
      <c r="Q160" s="151"/>
      <c r="R160" s="151"/>
      <c r="S160" s="151"/>
      <c r="T160" s="151"/>
      <c r="U160" s="151"/>
      <c r="V160" s="151"/>
      <c r="W160" s="151"/>
      <c r="X160" s="151"/>
      <c r="Y160" s="151"/>
      <c r="Z160" s="151"/>
      <c r="AA160" s="151"/>
      <c r="AB160" s="151"/>
      <c r="AC160" s="151"/>
      <c r="AD160" s="151"/>
      <c r="AE160" s="151"/>
      <c r="AF160" s="151"/>
      <c r="AG160" s="151"/>
      <c r="AH160" s="151"/>
      <c r="AI160" s="151"/>
      <c r="AJ160" s="151"/>
      <c r="AK160" s="151"/>
      <c r="AL160" s="151"/>
      <c r="AM160" s="153">
        <v>134931.5</v>
      </c>
      <c r="AN160" s="151"/>
      <c r="AO160" s="151"/>
      <c r="AP160" s="151"/>
      <c r="AQ160" s="153">
        <v>44888.4</v>
      </c>
      <c r="AR160" s="151"/>
      <c r="AS160" s="151"/>
      <c r="AT160" s="153">
        <v>0</v>
      </c>
      <c r="AU160" s="151"/>
      <c r="AV160" s="151"/>
      <c r="AW160" s="151"/>
      <c r="AX160" s="151"/>
      <c r="AY160" s="153">
        <v>92250</v>
      </c>
      <c r="AZ160" s="151"/>
      <c r="BA160" s="151"/>
      <c r="BB160" s="151"/>
      <c r="BC160" s="151"/>
      <c r="BD160" s="151"/>
      <c r="BE160" s="151"/>
      <c r="BF160" s="151"/>
      <c r="BG160" s="151"/>
      <c r="BH160" s="151"/>
      <c r="BI160" s="151"/>
      <c r="BJ160" s="151"/>
      <c r="BK160" s="151"/>
      <c r="BL160" s="151"/>
      <c r="BM160" s="151"/>
      <c r="BN160" s="151"/>
      <c r="BO160" s="151"/>
      <c r="BP160" s="151"/>
      <c r="BQ160" s="152">
        <v>101520.25</v>
      </c>
      <c r="BR160" s="152">
        <v>360</v>
      </c>
      <c r="BS160" s="151"/>
      <c r="BT160" s="151"/>
      <c r="BU160" s="151"/>
      <c r="BV160" s="152">
        <v>48750</v>
      </c>
      <c r="BW160" s="151"/>
      <c r="BX160" s="151"/>
      <c r="BY160" s="151"/>
      <c r="BZ160" s="152">
        <v>18180877</v>
      </c>
      <c r="CA160" s="151"/>
      <c r="CB160" s="151"/>
      <c r="CC160" s="152">
        <v>200</v>
      </c>
      <c r="CD160" s="151"/>
      <c r="CE160" s="152">
        <v>156900</v>
      </c>
      <c r="CF160" s="151"/>
      <c r="CG160" s="151"/>
      <c r="CH160" s="151"/>
      <c r="CI160" s="152">
        <v>72824.41</v>
      </c>
      <c r="CJ160" s="152">
        <v>4200</v>
      </c>
      <c r="CK160" s="152">
        <v>119470</v>
      </c>
      <c r="CL160" s="151"/>
      <c r="CM160" s="152">
        <v>40800</v>
      </c>
    </row>
    <row r="161" spans="1:91" ht="18" customHeight="1" x14ac:dyDescent="0.55000000000000004">
      <c r="A161" s="49">
        <v>4313010199.1129999</v>
      </c>
      <c r="B161" s="50">
        <v>4313010199.1219997</v>
      </c>
      <c r="C161" s="150" t="s">
        <v>482</v>
      </c>
      <c r="D161" s="151"/>
      <c r="E161" s="152">
        <v>115330</v>
      </c>
      <c r="F161" s="152">
        <v>285606.5</v>
      </c>
      <c r="G161" s="152">
        <v>420716.5</v>
      </c>
      <c r="H161" s="152">
        <v>293350.5</v>
      </c>
      <c r="I161" s="152">
        <v>133191.75</v>
      </c>
      <c r="J161" s="152">
        <v>162160</v>
      </c>
      <c r="K161" s="152">
        <v>83050</v>
      </c>
      <c r="L161" s="151"/>
      <c r="M161" s="152">
        <v>312964.5</v>
      </c>
      <c r="N161" s="152">
        <v>142927</v>
      </c>
      <c r="O161" s="152">
        <v>333994</v>
      </c>
      <c r="P161" s="152">
        <v>266543</v>
      </c>
      <c r="Q161" s="152">
        <v>58285</v>
      </c>
      <c r="R161" s="151"/>
      <c r="S161" s="152">
        <v>175818.75</v>
      </c>
      <c r="T161" s="152">
        <v>312474</v>
      </c>
      <c r="U161" s="152">
        <v>676901.5</v>
      </c>
      <c r="V161" s="152">
        <v>103294.25</v>
      </c>
      <c r="W161" s="152">
        <v>400685.65</v>
      </c>
      <c r="X161" s="152">
        <v>379051.46</v>
      </c>
      <c r="Y161" s="152">
        <v>261465</v>
      </c>
      <c r="Z161" s="152">
        <v>64920</v>
      </c>
      <c r="AA161" s="152">
        <v>222681</v>
      </c>
      <c r="AB161" s="152">
        <v>335813.5</v>
      </c>
      <c r="AC161" s="152">
        <v>504554.75</v>
      </c>
      <c r="AD161" s="152">
        <v>254346</v>
      </c>
      <c r="AE161" s="152">
        <v>352111</v>
      </c>
      <c r="AF161" s="152">
        <v>166730</v>
      </c>
      <c r="AG161" s="152">
        <v>132943</v>
      </c>
      <c r="AH161" s="152">
        <v>44347</v>
      </c>
      <c r="AI161" s="152">
        <v>96820</v>
      </c>
      <c r="AJ161" s="152">
        <v>659445.62</v>
      </c>
      <c r="AK161" s="152">
        <v>15259</v>
      </c>
      <c r="AL161" s="152">
        <v>75780</v>
      </c>
      <c r="AM161" s="151"/>
      <c r="AN161" s="153">
        <v>150840</v>
      </c>
      <c r="AO161" s="153">
        <v>202916</v>
      </c>
      <c r="AP161" s="153">
        <v>56300</v>
      </c>
      <c r="AQ161" s="153">
        <v>37952</v>
      </c>
      <c r="AR161" s="153">
        <v>140694</v>
      </c>
      <c r="AS161" s="153">
        <v>33838.5</v>
      </c>
      <c r="AT161" s="153">
        <v>96280</v>
      </c>
      <c r="AU161" s="153">
        <v>49020</v>
      </c>
      <c r="AV161" s="153">
        <v>111443</v>
      </c>
      <c r="AW161" s="153">
        <v>30807.75</v>
      </c>
      <c r="AX161" s="153">
        <v>306583</v>
      </c>
      <c r="AY161" s="153">
        <v>113182</v>
      </c>
      <c r="AZ161" s="153">
        <v>126770</v>
      </c>
      <c r="BA161" s="151"/>
      <c r="BB161" s="152">
        <v>848608</v>
      </c>
      <c r="BC161" s="152">
        <v>425432</v>
      </c>
      <c r="BD161" s="152">
        <v>234445</v>
      </c>
      <c r="BE161" s="152">
        <v>1213332</v>
      </c>
      <c r="BF161" s="152">
        <v>151409</v>
      </c>
      <c r="BG161" s="152">
        <v>36388</v>
      </c>
      <c r="BH161" s="152">
        <v>37371</v>
      </c>
      <c r="BI161" s="152">
        <v>148883.5</v>
      </c>
      <c r="BJ161" s="151"/>
      <c r="BK161" s="152">
        <v>138630</v>
      </c>
      <c r="BL161" s="152">
        <v>206658</v>
      </c>
      <c r="BM161" s="152">
        <v>420992.5</v>
      </c>
      <c r="BN161" s="152">
        <v>362034</v>
      </c>
      <c r="BO161" s="152">
        <v>316159</v>
      </c>
      <c r="BP161" s="152">
        <v>77100</v>
      </c>
      <c r="BQ161" s="152">
        <v>270571</v>
      </c>
      <c r="BR161" s="152">
        <v>148033</v>
      </c>
      <c r="BS161" s="152">
        <v>382566</v>
      </c>
      <c r="BT161" s="152">
        <v>446310</v>
      </c>
      <c r="BU161" s="152">
        <v>714481</v>
      </c>
      <c r="BV161" s="152">
        <v>193310</v>
      </c>
      <c r="BW161" s="152">
        <v>320901</v>
      </c>
      <c r="BX161" s="152">
        <v>348070</v>
      </c>
      <c r="BY161" s="152">
        <v>145450</v>
      </c>
      <c r="BZ161" s="152">
        <v>3378371.38</v>
      </c>
      <c r="CA161" s="152">
        <v>32485</v>
      </c>
      <c r="CB161" s="151"/>
      <c r="CC161" s="152">
        <v>201510.16</v>
      </c>
      <c r="CD161" s="152">
        <v>66260</v>
      </c>
      <c r="CE161" s="152">
        <v>165893</v>
      </c>
      <c r="CF161" s="152">
        <v>128490</v>
      </c>
      <c r="CG161" s="151"/>
      <c r="CH161" s="152">
        <v>452661.75</v>
      </c>
      <c r="CI161" s="152">
        <v>481849</v>
      </c>
      <c r="CJ161" s="152">
        <v>29620</v>
      </c>
      <c r="CK161" s="152">
        <v>167664</v>
      </c>
      <c r="CL161" s="152">
        <v>751365.25</v>
      </c>
      <c r="CM161" s="152">
        <v>6900</v>
      </c>
    </row>
    <row r="162" spans="1:91" ht="18" customHeight="1" x14ac:dyDescent="0.55000000000000004">
      <c r="B162" s="50">
        <v>4313010199.2019997</v>
      </c>
      <c r="C162" s="154" t="s">
        <v>483</v>
      </c>
      <c r="D162" s="155">
        <v>1004780</v>
      </c>
      <c r="E162" s="155">
        <v>540810</v>
      </c>
      <c r="F162" s="155">
        <v>550955.5</v>
      </c>
      <c r="G162" s="155">
        <v>598415</v>
      </c>
      <c r="H162" s="155">
        <v>423000</v>
      </c>
      <c r="I162" s="155">
        <v>462189</v>
      </c>
      <c r="J162" s="155">
        <v>400410</v>
      </c>
      <c r="K162" s="155">
        <v>174420</v>
      </c>
      <c r="L162" s="155">
        <v>732930</v>
      </c>
      <c r="M162" s="155">
        <v>665970</v>
      </c>
      <c r="N162" s="155">
        <v>348090</v>
      </c>
      <c r="O162" s="155">
        <v>876120</v>
      </c>
      <c r="P162" s="155">
        <v>457200</v>
      </c>
      <c r="Q162" s="155">
        <v>349290</v>
      </c>
      <c r="R162" s="155">
        <v>2599709.5</v>
      </c>
      <c r="S162" s="155">
        <v>559920</v>
      </c>
      <c r="T162" s="155">
        <v>416337</v>
      </c>
      <c r="U162" s="155">
        <v>861730</v>
      </c>
      <c r="V162" s="155">
        <v>55890</v>
      </c>
      <c r="W162" s="155">
        <v>420660</v>
      </c>
      <c r="X162" s="155">
        <v>1080701.5</v>
      </c>
      <c r="Y162" s="155">
        <v>322630</v>
      </c>
      <c r="Z162" s="155">
        <v>322409</v>
      </c>
      <c r="AA162" s="155">
        <v>329620</v>
      </c>
      <c r="AB162" s="155">
        <v>607475</v>
      </c>
      <c r="AC162" s="155">
        <v>775185</v>
      </c>
      <c r="AD162" s="155">
        <v>554940</v>
      </c>
      <c r="AE162" s="155">
        <v>1079752</v>
      </c>
      <c r="AF162" s="155">
        <v>314625</v>
      </c>
      <c r="AG162" s="155">
        <v>237445</v>
      </c>
      <c r="AH162" s="155">
        <v>189583</v>
      </c>
      <c r="AI162" s="155">
        <v>290505</v>
      </c>
      <c r="AJ162" s="155">
        <v>964850</v>
      </c>
      <c r="AK162" s="155">
        <v>327553</v>
      </c>
      <c r="AL162" s="155">
        <v>257580</v>
      </c>
      <c r="AM162" s="156">
        <v>1902008</v>
      </c>
      <c r="AN162" s="156">
        <v>272730</v>
      </c>
      <c r="AO162" s="156">
        <v>603720</v>
      </c>
      <c r="AP162" s="156">
        <v>422820</v>
      </c>
      <c r="AQ162" s="156">
        <v>112810</v>
      </c>
      <c r="AR162" s="156">
        <v>303420</v>
      </c>
      <c r="AS162" s="156">
        <v>243670</v>
      </c>
      <c r="AT162" s="156">
        <v>801870</v>
      </c>
      <c r="AU162" s="156">
        <v>246270</v>
      </c>
      <c r="AV162" s="156">
        <v>167330</v>
      </c>
      <c r="AW162" s="156">
        <v>355740</v>
      </c>
      <c r="AX162" s="156">
        <v>624500</v>
      </c>
      <c r="AY162" s="156">
        <v>301488</v>
      </c>
      <c r="AZ162" s="156">
        <v>231090</v>
      </c>
      <c r="BA162" s="155">
        <v>1771330</v>
      </c>
      <c r="BB162" s="155">
        <v>660890</v>
      </c>
      <c r="BC162" s="155">
        <v>246600</v>
      </c>
      <c r="BD162" s="155">
        <v>483570</v>
      </c>
      <c r="BE162" s="155">
        <v>922650</v>
      </c>
      <c r="BF162" s="155">
        <v>379245</v>
      </c>
      <c r="BG162" s="155">
        <v>141572</v>
      </c>
      <c r="BH162" s="155">
        <v>370200</v>
      </c>
      <c r="BI162" s="155">
        <v>304950</v>
      </c>
      <c r="BJ162" s="155">
        <v>2485160</v>
      </c>
      <c r="BK162" s="155">
        <v>237370</v>
      </c>
      <c r="BL162" s="155">
        <v>152130</v>
      </c>
      <c r="BM162" s="155">
        <v>394743</v>
      </c>
      <c r="BN162" s="155">
        <v>408570</v>
      </c>
      <c r="BO162" s="155">
        <v>339382</v>
      </c>
      <c r="BP162" s="155">
        <v>102950</v>
      </c>
      <c r="BQ162" s="155">
        <v>1281700</v>
      </c>
      <c r="BR162" s="155">
        <v>360330</v>
      </c>
      <c r="BS162" s="155">
        <v>525840</v>
      </c>
      <c r="BT162" s="155">
        <v>446498</v>
      </c>
      <c r="BU162" s="155">
        <v>173620</v>
      </c>
      <c r="BV162" s="155">
        <v>189406</v>
      </c>
      <c r="BW162" s="155">
        <v>349304</v>
      </c>
      <c r="BX162" s="155">
        <v>162194</v>
      </c>
      <c r="BY162" s="155">
        <v>200931</v>
      </c>
      <c r="BZ162" s="157"/>
      <c r="CA162" s="155">
        <v>174753</v>
      </c>
      <c r="CB162" s="155">
        <v>1377300</v>
      </c>
      <c r="CC162" s="155">
        <v>286270.46000000002</v>
      </c>
      <c r="CD162" s="155">
        <v>493155</v>
      </c>
      <c r="CE162" s="155">
        <v>282070</v>
      </c>
      <c r="CF162" s="155">
        <v>135430</v>
      </c>
      <c r="CG162" s="155">
        <v>296260</v>
      </c>
      <c r="CH162" s="155">
        <v>3670</v>
      </c>
      <c r="CI162" s="155">
        <v>476430</v>
      </c>
      <c r="CJ162" s="157"/>
      <c r="CK162" s="155">
        <v>24400</v>
      </c>
      <c r="CL162" s="155">
        <v>649950</v>
      </c>
      <c r="CM162" s="157"/>
    </row>
    <row r="163" spans="1:91" ht="18" customHeight="1" x14ac:dyDescent="0.55000000000000004">
      <c r="B163" s="50">
        <v>5101010101.1009998</v>
      </c>
      <c r="C163" s="158" t="s">
        <v>484</v>
      </c>
      <c r="D163" s="159">
        <v>79375365.989999995</v>
      </c>
      <c r="E163" s="159">
        <v>21077829.829999998</v>
      </c>
      <c r="F163" s="159">
        <v>23603267.25</v>
      </c>
      <c r="G163" s="159">
        <v>38653725.979999997</v>
      </c>
      <c r="H163" s="159">
        <v>27228930.649999999</v>
      </c>
      <c r="I163" s="159">
        <v>18973290.34</v>
      </c>
      <c r="J163" s="159">
        <v>20919369.359999999</v>
      </c>
      <c r="K163" s="159">
        <v>10591876.449999999</v>
      </c>
      <c r="L163" s="159">
        <v>133711758.37</v>
      </c>
      <c r="M163" s="159">
        <v>40175105.850000001</v>
      </c>
      <c r="N163" s="159">
        <v>26059617.739999998</v>
      </c>
      <c r="O163" s="159">
        <v>42610483.009999998</v>
      </c>
      <c r="P163" s="159">
        <v>27717908.710000001</v>
      </c>
      <c r="Q163" s="159">
        <v>15348590.32</v>
      </c>
      <c r="R163" s="159">
        <v>480622159.29000002</v>
      </c>
      <c r="S163" s="159">
        <v>33200314.84</v>
      </c>
      <c r="T163" s="159">
        <v>24975388.289999999</v>
      </c>
      <c r="U163" s="159">
        <v>83573588.060000002</v>
      </c>
      <c r="V163" s="159">
        <v>8568131.9299999997</v>
      </c>
      <c r="W163" s="159">
        <v>23048309.030000001</v>
      </c>
      <c r="X163" s="159">
        <v>58117382.259999998</v>
      </c>
      <c r="Y163" s="159">
        <v>22575956.809999999</v>
      </c>
      <c r="Z163" s="159">
        <v>15542172.9</v>
      </c>
      <c r="AA163" s="159">
        <v>20179982.91</v>
      </c>
      <c r="AB163" s="159">
        <v>28376445.16</v>
      </c>
      <c r="AC163" s="159">
        <v>52095989.68</v>
      </c>
      <c r="AD163" s="159">
        <v>31855010.640000001</v>
      </c>
      <c r="AE163" s="159">
        <v>43128972.409999996</v>
      </c>
      <c r="AF163" s="159">
        <v>18620247.739999998</v>
      </c>
      <c r="AG163" s="159">
        <v>19827779.350000001</v>
      </c>
      <c r="AH163" s="159">
        <v>11967672.26</v>
      </c>
      <c r="AI163" s="159">
        <v>17393343.870000001</v>
      </c>
      <c r="AJ163" s="159">
        <v>50172968.979999997</v>
      </c>
      <c r="AK163" s="159">
        <v>6714213.8600000003</v>
      </c>
      <c r="AL163" s="159">
        <v>7202109.6799999997</v>
      </c>
      <c r="AM163" s="160">
        <v>213852676.84999999</v>
      </c>
      <c r="AN163" s="160">
        <v>21100930.649999999</v>
      </c>
      <c r="AO163" s="160">
        <v>32754657.420000002</v>
      </c>
      <c r="AP163" s="160">
        <v>23991588.420000002</v>
      </c>
      <c r="AQ163" s="160">
        <v>11412571.619999999</v>
      </c>
      <c r="AR163" s="160">
        <v>20634133.550000001</v>
      </c>
      <c r="AS163" s="160">
        <v>22902205.489999998</v>
      </c>
      <c r="AT163" s="160">
        <v>62687265.490000002</v>
      </c>
      <c r="AU163" s="160">
        <v>27017336.129999999</v>
      </c>
      <c r="AV163" s="160">
        <v>20984867.43</v>
      </c>
      <c r="AW163" s="160">
        <v>23206662.27</v>
      </c>
      <c r="AX163" s="160">
        <v>41499329.43</v>
      </c>
      <c r="AY163" s="160">
        <v>15539497.42</v>
      </c>
      <c r="AZ163" s="160">
        <v>10427651.939999999</v>
      </c>
      <c r="BA163" s="159">
        <v>204792318.25999999</v>
      </c>
      <c r="BB163" s="159">
        <v>57238370.810000002</v>
      </c>
      <c r="BC163" s="159">
        <v>25086960.649999999</v>
      </c>
      <c r="BD163" s="159">
        <v>17146550</v>
      </c>
      <c r="BE163" s="159">
        <v>100730925.51000001</v>
      </c>
      <c r="BF163" s="159">
        <v>15730726.779999999</v>
      </c>
      <c r="BG163" s="159">
        <v>5952602.54</v>
      </c>
      <c r="BH163" s="159">
        <v>9764604.9399999995</v>
      </c>
      <c r="BI163" s="159">
        <v>10025507.42</v>
      </c>
      <c r="BJ163" s="159">
        <v>331865917.95999998</v>
      </c>
      <c r="BK163" s="159">
        <v>22250095.809999999</v>
      </c>
      <c r="BL163" s="159">
        <v>17634309.699999999</v>
      </c>
      <c r="BM163" s="159">
        <v>50662002.32</v>
      </c>
      <c r="BN163" s="159">
        <v>46111165</v>
      </c>
      <c r="BO163" s="159">
        <v>24774898.07</v>
      </c>
      <c r="BP163" s="159">
        <v>12750150.32</v>
      </c>
      <c r="BQ163" s="159">
        <v>53825408.43</v>
      </c>
      <c r="BR163" s="159">
        <v>22587270.329999998</v>
      </c>
      <c r="BS163" s="159">
        <v>30053727.420000002</v>
      </c>
      <c r="BT163" s="159">
        <v>43256319.030000001</v>
      </c>
      <c r="BU163" s="159">
        <v>22198171.940000001</v>
      </c>
      <c r="BV163" s="159">
        <v>14710881.76</v>
      </c>
      <c r="BW163" s="159">
        <v>30319763.23</v>
      </c>
      <c r="BX163" s="159">
        <v>19190752.25</v>
      </c>
      <c r="BY163" s="159">
        <v>17419979.359999999</v>
      </c>
      <c r="BZ163" s="159">
        <v>94581221.689999998</v>
      </c>
      <c r="CA163" s="159">
        <v>19024703.129999999</v>
      </c>
      <c r="CB163" s="159">
        <v>190777814.25</v>
      </c>
      <c r="CC163" s="159">
        <v>26811624.190000001</v>
      </c>
      <c r="CD163" s="159">
        <v>30782652.899999999</v>
      </c>
      <c r="CE163" s="159">
        <v>32872766.780000001</v>
      </c>
      <c r="CF163" s="159">
        <v>15921572.9</v>
      </c>
      <c r="CG163" s="159">
        <v>34964301.420000002</v>
      </c>
      <c r="CH163" s="159">
        <v>39229471.789999999</v>
      </c>
      <c r="CI163" s="159">
        <v>39895913.539999999</v>
      </c>
      <c r="CJ163" s="159">
        <v>25455523.559999999</v>
      </c>
      <c r="CK163" s="159">
        <v>21593766.539999999</v>
      </c>
      <c r="CL163" s="159">
        <v>62551872.340000004</v>
      </c>
      <c r="CM163" s="159">
        <v>2131187.42</v>
      </c>
    </row>
    <row r="164" spans="1:91" ht="18" customHeight="1" x14ac:dyDescent="0.55000000000000004">
      <c r="B164" s="50">
        <v>5101010101.1020002</v>
      </c>
      <c r="C164" s="158" t="s">
        <v>485</v>
      </c>
      <c r="D164" s="159">
        <v>5886729</v>
      </c>
      <c r="E164" s="159">
        <v>490003.33</v>
      </c>
      <c r="F164" s="159">
        <v>1149480</v>
      </c>
      <c r="G164" s="159">
        <v>1428328.39</v>
      </c>
      <c r="H164" s="159">
        <v>681010</v>
      </c>
      <c r="I164" s="159">
        <v>1250390.33</v>
      </c>
      <c r="J164" s="159">
        <v>371864.67</v>
      </c>
      <c r="K164" s="159">
        <v>789170</v>
      </c>
      <c r="L164" s="159">
        <v>9512440</v>
      </c>
      <c r="M164" s="159">
        <v>1650800</v>
      </c>
      <c r="N164" s="159">
        <v>1636460</v>
      </c>
      <c r="O164" s="159">
        <v>4616280</v>
      </c>
      <c r="P164" s="159">
        <v>1308240</v>
      </c>
      <c r="Q164" s="159">
        <v>1757115</v>
      </c>
      <c r="R164" s="159">
        <v>77525812.260000005</v>
      </c>
      <c r="S164" s="159">
        <v>1793461.29</v>
      </c>
      <c r="T164" s="159">
        <v>8849140</v>
      </c>
      <c r="U164" s="159">
        <v>4762126.13</v>
      </c>
      <c r="V164" s="159">
        <v>144940</v>
      </c>
      <c r="W164" s="159">
        <v>2789080</v>
      </c>
      <c r="X164" s="159">
        <v>4235290</v>
      </c>
      <c r="Y164" s="159">
        <v>1228590</v>
      </c>
      <c r="Z164" s="159">
        <v>538680</v>
      </c>
      <c r="AA164" s="159">
        <v>1325400</v>
      </c>
      <c r="AB164" s="159">
        <v>3890177.42</v>
      </c>
      <c r="AC164" s="159">
        <v>1611360</v>
      </c>
      <c r="AD164" s="159">
        <v>2718975.81</v>
      </c>
      <c r="AE164" s="159">
        <v>1992860</v>
      </c>
      <c r="AF164" s="159">
        <v>959400</v>
      </c>
      <c r="AG164" s="159">
        <v>1593000</v>
      </c>
      <c r="AH164" s="159">
        <v>554220</v>
      </c>
      <c r="AI164" s="159">
        <v>1083690</v>
      </c>
      <c r="AJ164" s="159">
        <v>2726400</v>
      </c>
      <c r="AK164" s="159">
        <v>217174.19</v>
      </c>
      <c r="AL164" s="159">
        <v>932760</v>
      </c>
      <c r="AM164" s="160">
        <v>13154380</v>
      </c>
      <c r="AN164" s="160">
        <v>911340</v>
      </c>
      <c r="AO164" s="160">
        <v>1862180</v>
      </c>
      <c r="AP164" s="160">
        <v>863810</v>
      </c>
      <c r="AQ164" s="160">
        <v>2362160</v>
      </c>
      <c r="AR164" s="160">
        <v>903540</v>
      </c>
      <c r="AS164" s="160">
        <v>1151660</v>
      </c>
      <c r="AT164" s="160">
        <v>5409480</v>
      </c>
      <c r="AU164" s="160">
        <v>412740</v>
      </c>
      <c r="AV164" s="160">
        <v>1358700</v>
      </c>
      <c r="AW164" s="160">
        <v>507300</v>
      </c>
      <c r="AX164" s="160">
        <v>4390220</v>
      </c>
      <c r="AY164" s="160">
        <v>3793170</v>
      </c>
      <c r="AZ164" s="160">
        <v>1194969.03</v>
      </c>
      <c r="BA164" s="159">
        <v>13594088.23</v>
      </c>
      <c r="BB164" s="159">
        <v>2385773</v>
      </c>
      <c r="BC164" s="159">
        <v>1795969.68</v>
      </c>
      <c r="BD164" s="159">
        <v>813330</v>
      </c>
      <c r="BE164" s="159">
        <v>2609220</v>
      </c>
      <c r="BF164" s="159">
        <v>744480</v>
      </c>
      <c r="BG164" s="159">
        <v>891710.69</v>
      </c>
      <c r="BH164" s="159">
        <v>794752.26</v>
      </c>
      <c r="BI164" s="159">
        <v>288213.65000000002</v>
      </c>
      <c r="BJ164" s="159">
        <v>14496390</v>
      </c>
      <c r="BK164" s="159">
        <v>1508340</v>
      </c>
      <c r="BL164" s="159">
        <v>1312740</v>
      </c>
      <c r="BM164" s="159">
        <v>2469760</v>
      </c>
      <c r="BN164" s="159">
        <v>1602180</v>
      </c>
      <c r="BO164" s="159">
        <v>2282480</v>
      </c>
      <c r="BP164" s="159">
        <v>673170</v>
      </c>
      <c r="BQ164" s="159">
        <v>3400952.11</v>
      </c>
      <c r="BR164" s="159">
        <v>1454583.24</v>
      </c>
      <c r="BS164" s="159">
        <v>2950320</v>
      </c>
      <c r="BT164" s="159">
        <v>5761460</v>
      </c>
      <c r="BU164" s="159">
        <v>1802070</v>
      </c>
      <c r="BV164" s="159">
        <v>2619585</v>
      </c>
      <c r="BW164" s="159">
        <v>1611223.23</v>
      </c>
      <c r="BX164" s="159">
        <v>1546967.74</v>
      </c>
      <c r="BY164" s="159">
        <v>569980</v>
      </c>
      <c r="BZ164" s="159">
        <v>4146997.42</v>
      </c>
      <c r="CA164" s="159">
        <v>993120</v>
      </c>
      <c r="CB164" s="159">
        <v>15476371.289999999</v>
      </c>
      <c r="CC164" s="159">
        <v>1365240</v>
      </c>
      <c r="CD164" s="159">
        <v>877320</v>
      </c>
      <c r="CE164" s="159">
        <v>577830</v>
      </c>
      <c r="CF164" s="161"/>
      <c r="CG164" s="159">
        <v>1593120</v>
      </c>
      <c r="CH164" s="159">
        <v>2058300</v>
      </c>
      <c r="CI164" s="159">
        <v>1460070</v>
      </c>
      <c r="CJ164" s="159">
        <v>506100</v>
      </c>
      <c r="CK164" s="159">
        <v>1209570</v>
      </c>
      <c r="CL164" s="159">
        <v>2932930</v>
      </c>
      <c r="CM164" s="159">
        <v>326440</v>
      </c>
    </row>
    <row r="165" spans="1:91" ht="18" customHeight="1" x14ac:dyDescent="0.55000000000000004">
      <c r="A165" s="49">
        <v>4313010199.1169996</v>
      </c>
      <c r="B165" s="50">
        <v>5101010103.1009998</v>
      </c>
      <c r="C165" s="158" t="s">
        <v>486</v>
      </c>
      <c r="D165" s="159">
        <v>127857.14</v>
      </c>
      <c r="E165" s="161"/>
      <c r="F165" s="161"/>
      <c r="G165" s="161"/>
      <c r="H165" s="161"/>
      <c r="I165" s="161"/>
      <c r="J165" s="161"/>
      <c r="K165" s="161"/>
      <c r="L165" s="159">
        <v>239200</v>
      </c>
      <c r="M165" s="161"/>
      <c r="N165" s="161"/>
      <c r="O165" s="161"/>
      <c r="P165" s="161"/>
      <c r="Q165" s="161"/>
      <c r="R165" s="159">
        <v>110000</v>
      </c>
      <c r="S165" s="161"/>
      <c r="T165" s="161"/>
      <c r="U165" s="161"/>
      <c r="V165" s="161"/>
      <c r="W165" s="161"/>
      <c r="X165" s="161"/>
      <c r="Y165" s="161"/>
      <c r="Z165" s="161"/>
      <c r="AA165" s="161"/>
      <c r="AB165" s="161"/>
      <c r="AC165" s="161"/>
      <c r="AD165" s="161"/>
      <c r="AE165" s="161"/>
      <c r="AF165" s="161"/>
      <c r="AG165" s="161"/>
      <c r="AH165" s="161"/>
      <c r="AI165" s="161"/>
      <c r="AJ165" s="161"/>
      <c r="AK165" s="161"/>
      <c r="AL165" s="161"/>
      <c r="AM165" s="160">
        <v>120000</v>
      </c>
      <c r="AN165" s="161"/>
      <c r="AO165" s="161"/>
      <c r="AP165" s="161"/>
      <c r="AQ165" s="161"/>
      <c r="AR165" s="161"/>
      <c r="AS165" s="161"/>
      <c r="AT165" s="161"/>
      <c r="AU165" s="161"/>
      <c r="AV165" s="161"/>
      <c r="AW165" s="161"/>
      <c r="AX165" s="161"/>
      <c r="AY165" s="161"/>
      <c r="AZ165" s="161"/>
      <c r="BA165" s="159">
        <v>120000</v>
      </c>
      <c r="BB165" s="161"/>
      <c r="BC165" s="161"/>
      <c r="BD165" s="161"/>
      <c r="BE165" s="161"/>
      <c r="BF165" s="161"/>
      <c r="BG165" s="161"/>
      <c r="BH165" s="161"/>
      <c r="BI165" s="159">
        <v>85400</v>
      </c>
      <c r="BJ165" s="161"/>
      <c r="BK165" s="161"/>
      <c r="BL165" s="161"/>
      <c r="BM165" s="161"/>
      <c r="BN165" s="161"/>
      <c r="BO165" s="161"/>
      <c r="BP165" s="161"/>
      <c r="BQ165" s="161"/>
      <c r="BR165" s="161"/>
      <c r="BS165" s="161"/>
      <c r="BT165" s="161"/>
      <c r="BU165" s="161"/>
      <c r="BV165" s="161"/>
      <c r="BW165" s="161"/>
      <c r="BX165" s="161"/>
      <c r="BY165" s="161"/>
      <c r="BZ165" s="159">
        <v>120000</v>
      </c>
      <c r="CA165" s="161"/>
      <c r="CB165" s="159">
        <v>120000</v>
      </c>
      <c r="CC165" s="161"/>
      <c r="CD165" s="161"/>
      <c r="CE165" s="161"/>
      <c r="CF165" s="161"/>
      <c r="CG165" s="161"/>
      <c r="CH165" s="161"/>
      <c r="CI165" s="161"/>
      <c r="CJ165" s="161"/>
      <c r="CK165" s="161"/>
      <c r="CL165" s="161"/>
      <c r="CM165" s="161"/>
    </row>
    <row r="166" spans="1:91" ht="18" customHeight="1" x14ac:dyDescent="0.55000000000000004">
      <c r="A166" s="49">
        <v>4313010199.118</v>
      </c>
      <c r="B166" s="50">
        <v>5101010103.1020002</v>
      </c>
      <c r="C166" s="158" t="s">
        <v>487</v>
      </c>
      <c r="D166" s="159">
        <v>3607955.54</v>
      </c>
      <c r="E166" s="159">
        <v>1093448.3899999999</v>
      </c>
      <c r="F166" s="159">
        <v>819699.99</v>
      </c>
      <c r="G166" s="159">
        <v>1486190.32</v>
      </c>
      <c r="H166" s="159">
        <v>1381787.11</v>
      </c>
      <c r="I166" s="159">
        <v>738296.78</v>
      </c>
      <c r="J166" s="159">
        <v>1172849.25</v>
      </c>
      <c r="K166" s="159">
        <v>540400</v>
      </c>
      <c r="L166" s="159">
        <v>7974148.9199999999</v>
      </c>
      <c r="M166" s="159">
        <v>2263800</v>
      </c>
      <c r="N166" s="159">
        <v>1419600</v>
      </c>
      <c r="O166" s="159">
        <v>1731461.29</v>
      </c>
      <c r="P166" s="159">
        <v>1329841.94</v>
      </c>
      <c r="Q166" s="159">
        <v>470120</v>
      </c>
      <c r="R166" s="159">
        <v>29403716.84</v>
      </c>
      <c r="S166" s="159">
        <v>1729790.32</v>
      </c>
      <c r="T166" s="159">
        <v>1691900</v>
      </c>
      <c r="U166" s="159">
        <v>4433608.93</v>
      </c>
      <c r="V166" s="159">
        <v>554400</v>
      </c>
      <c r="W166" s="159">
        <v>1233400</v>
      </c>
      <c r="X166" s="159">
        <v>3231677.42</v>
      </c>
      <c r="Y166" s="159">
        <v>1380338.71</v>
      </c>
      <c r="Z166" s="159">
        <v>890400</v>
      </c>
      <c r="AA166" s="159">
        <v>960151.61</v>
      </c>
      <c r="AB166" s="159">
        <v>1158703.23</v>
      </c>
      <c r="AC166" s="159">
        <v>2617232.2599999998</v>
      </c>
      <c r="AD166" s="159">
        <v>1688309.68</v>
      </c>
      <c r="AE166" s="159">
        <v>2054033.33</v>
      </c>
      <c r="AF166" s="159">
        <v>1222900</v>
      </c>
      <c r="AG166" s="159">
        <v>980700</v>
      </c>
      <c r="AH166" s="159">
        <v>727883.33</v>
      </c>
      <c r="AI166" s="159">
        <v>1142400</v>
      </c>
      <c r="AJ166" s="159">
        <v>2138500</v>
      </c>
      <c r="AK166" s="159">
        <v>92400</v>
      </c>
      <c r="AL166" s="159">
        <v>195029.03</v>
      </c>
      <c r="AM166" s="160">
        <v>11180941.390000001</v>
      </c>
      <c r="AN166" s="160">
        <v>1242825</v>
      </c>
      <c r="AO166" s="160">
        <v>1552600</v>
      </c>
      <c r="AP166" s="160">
        <v>899674.19</v>
      </c>
      <c r="AQ166" s="160">
        <v>354900</v>
      </c>
      <c r="AR166" s="160">
        <v>1327309.67</v>
      </c>
      <c r="AS166" s="160">
        <v>1320200</v>
      </c>
      <c r="AT166" s="160">
        <v>3628191.82</v>
      </c>
      <c r="AU166" s="160">
        <v>1570566.67</v>
      </c>
      <c r="AV166" s="160">
        <v>861700</v>
      </c>
      <c r="AW166" s="160">
        <v>2633610.75</v>
      </c>
      <c r="AX166" s="160">
        <v>1833591.94</v>
      </c>
      <c r="AY166" s="160">
        <v>821100</v>
      </c>
      <c r="AZ166" s="160">
        <v>841750</v>
      </c>
      <c r="BA166" s="159">
        <v>13558390.32</v>
      </c>
      <c r="BB166" s="159">
        <v>2260455.91</v>
      </c>
      <c r="BC166" s="159">
        <v>1615600</v>
      </c>
      <c r="BD166" s="159">
        <v>893200</v>
      </c>
      <c r="BE166" s="159">
        <v>4056277.95</v>
      </c>
      <c r="BF166" s="159">
        <v>1013600</v>
      </c>
      <c r="BG166" s="159">
        <v>193200</v>
      </c>
      <c r="BH166" s="159">
        <v>278916.13</v>
      </c>
      <c r="BI166" s="159">
        <v>288716.13</v>
      </c>
      <c r="BJ166" s="159">
        <v>19685850.870000001</v>
      </c>
      <c r="BK166" s="159">
        <v>1202600</v>
      </c>
      <c r="BL166" s="159">
        <v>890384.95</v>
      </c>
      <c r="BM166" s="159">
        <v>1859741.94</v>
      </c>
      <c r="BN166" s="159">
        <v>2689346.23</v>
      </c>
      <c r="BO166" s="159">
        <v>1168500</v>
      </c>
      <c r="BP166" s="159">
        <v>758000</v>
      </c>
      <c r="BQ166" s="159">
        <v>2128097.85</v>
      </c>
      <c r="BR166" s="159">
        <v>987350</v>
      </c>
      <c r="BS166" s="159">
        <v>1304991.94</v>
      </c>
      <c r="BT166" s="159">
        <v>2755820.98</v>
      </c>
      <c r="BU166" s="159">
        <v>989100</v>
      </c>
      <c r="BV166" s="159">
        <v>769823.13</v>
      </c>
      <c r="BW166" s="159">
        <v>1400135.48</v>
      </c>
      <c r="BX166" s="159">
        <v>904050</v>
      </c>
      <c r="BY166" s="159">
        <v>695991.94</v>
      </c>
      <c r="BZ166" s="159">
        <v>4307053.45</v>
      </c>
      <c r="CA166" s="159">
        <v>1019922.59</v>
      </c>
      <c r="CB166" s="159">
        <v>12921486.449999999</v>
      </c>
      <c r="CC166" s="159">
        <v>1547366.94</v>
      </c>
      <c r="CD166" s="159">
        <v>1579132.26</v>
      </c>
      <c r="CE166" s="159">
        <v>1948800</v>
      </c>
      <c r="CF166" s="159">
        <v>781200</v>
      </c>
      <c r="CG166" s="159">
        <v>1833200</v>
      </c>
      <c r="CH166" s="159">
        <v>1409205.37</v>
      </c>
      <c r="CI166" s="159">
        <v>1725070.97</v>
      </c>
      <c r="CJ166" s="159">
        <v>1443400</v>
      </c>
      <c r="CK166" s="159">
        <v>1335600</v>
      </c>
      <c r="CL166" s="159">
        <v>3920000</v>
      </c>
      <c r="CM166" s="161"/>
    </row>
    <row r="167" spans="1:91" ht="18" customHeight="1" x14ac:dyDescent="0.55000000000000004">
      <c r="A167" s="49">
        <v>4313010199.1190004</v>
      </c>
      <c r="B167" s="50">
        <v>5101010103.1029997</v>
      </c>
      <c r="C167" s="158" t="s">
        <v>488</v>
      </c>
      <c r="D167" s="159">
        <v>118800</v>
      </c>
      <c r="E167" s="161"/>
      <c r="F167" s="161"/>
      <c r="G167" s="159">
        <v>118800</v>
      </c>
      <c r="H167" s="159">
        <v>49500</v>
      </c>
      <c r="I167" s="161"/>
      <c r="J167" s="161"/>
      <c r="K167" s="161"/>
      <c r="L167" s="159">
        <v>554400</v>
      </c>
      <c r="M167" s="161"/>
      <c r="N167" s="161"/>
      <c r="O167" s="161"/>
      <c r="P167" s="161"/>
      <c r="Q167" s="161"/>
      <c r="R167" s="159">
        <v>3432035.81</v>
      </c>
      <c r="S167" s="159">
        <v>148500</v>
      </c>
      <c r="T167" s="159">
        <v>141200</v>
      </c>
      <c r="U167" s="159">
        <v>399590.32</v>
      </c>
      <c r="V167" s="159">
        <v>56000</v>
      </c>
      <c r="W167" s="159">
        <v>118800</v>
      </c>
      <c r="X167" s="159">
        <v>118800</v>
      </c>
      <c r="Y167" s="159">
        <v>118800</v>
      </c>
      <c r="Z167" s="161"/>
      <c r="AA167" s="161"/>
      <c r="AB167" s="159">
        <v>118800</v>
      </c>
      <c r="AC167" s="159">
        <v>118800</v>
      </c>
      <c r="AD167" s="159">
        <v>118800</v>
      </c>
      <c r="AE167" s="159">
        <v>237600</v>
      </c>
      <c r="AF167" s="161"/>
      <c r="AG167" s="159">
        <v>118800</v>
      </c>
      <c r="AH167" s="159">
        <v>118800</v>
      </c>
      <c r="AI167" s="159">
        <v>204100</v>
      </c>
      <c r="AJ167" s="159">
        <v>118800</v>
      </c>
      <c r="AK167" s="161"/>
      <c r="AL167" s="161"/>
      <c r="AM167" s="160">
        <v>512400</v>
      </c>
      <c r="AN167" s="161"/>
      <c r="AO167" s="161"/>
      <c r="AP167" s="160">
        <v>99000</v>
      </c>
      <c r="AQ167" s="161"/>
      <c r="AR167" s="160">
        <v>19800</v>
      </c>
      <c r="AS167" s="161"/>
      <c r="AT167" s="160">
        <v>118800</v>
      </c>
      <c r="AU167" s="161"/>
      <c r="AV167" s="161"/>
      <c r="AW167" s="161"/>
      <c r="AX167" s="160">
        <v>118800</v>
      </c>
      <c r="AY167" s="160">
        <v>333900</v>
      </c>
      <c r="AZ167" s="161"/>
      <c r="BA167" s="159">
        <v>1086400</v>
      </c>
      <c r="BB167" s="159">
        <v>863700</v>
      </c>
      <c r="BC167" s="161"/>
      <c r="BD167" s="159">
        <v>118800</v>
      </c>
      <c r="BE167" s="159">
        <v>475200</v>
      </c>
      <c r="BF167" s="161"/>
      <c r="BG167" s="161"/>
      <c r="BH167" s="161"/>
      <c r="BI167" s="161"/>
      <c r="BJ167" s="159">
        <v>1225200</v>
      </c>
      <c r="BK167" s="161"/>
      <c r="BL167" s="161"/>
      <c r="BM167" s="159">
        <v>205800</v>
      </c>
      <c r="BN167" s="159">
        <v>201900</v>
      </c>
      <c r="BO167" s="159">
        <v>219600</v>
      </c>
      <c r="BP167" s="161"/>
      <c r="BQ167" s="159">
        <v>485100</v>
      </c>
      <c r="BR167" s="161"/>
      <c r="BS167" s="159">
        <v>118800</v>
      </c>
      <c r="BT167" s="159">
        <v>237600</v>
      </c>
      <c r="BU167" s="161"/>
      <c r="BV167" s="161"/>
      <c r="BW167" s="159">
        <v>67200</v>
      </c>
      <c r="BX167" s="161"/>
      <c r="BY167" s="161"/>
      <c r="BZ167" s="159">
        <v>475200</v>
      </c>
      <c r="CA167" s="161"/>
      <c r="CB167" s="159">
        <v>246180</v>
      </c>
      <c r="CC167" s="159">
        <v>238920</v>
      </c>
      <c r="CD167" s="159">
        <v>118800</v>
      </c>
      <c r="CE167" s="159">
        <v>118800</v>
      </c>
      <c r="CF167" s="161"/>
      <c r="CG167" s="159">
        <v>278240</v>
      </c>
      <c r="CH167" s="161"/>
      <c r="CI167" s="159">
        <v>118800</v>
      </c>
      <c r="CJ167" s="161"/>
      <c r="CK167" s="161"/>
      <c r="CL167" s="159">
        <v>240240</v>
      </c>
      <c r="CM167" s="161"/>
    </row>
    <row r="168" spans="1:91" ht="18" customHeight="1" x14ac:dyDescent="0.55000000000000004">
      <c r="A168" s="49">
        <v>4313010199.1199999</v>
      </c>
      <c r="B168" s="50">
        <v>5101010108.1009998</v>
      </c>
      <c r="C168" s="162" t="s">
        <v>489</v>
      </c>
      <c r="D168" s="163"/>
      <c r="E168" s="163"/>
      <c r="F168" s="163"/>
      <c r="G168" s="163"/>
      <c r="H168" s="163"/>
      <c r="I168" s="163"/>
      <c r="J168" s="163"/>
      <c r="K168" s="163"/>
      <c r="L168" s="163"/>
      <c r="M168" s="163"/>
      <c r="N168" s="163"/>
      <c r="O168" s="163"/>
      <c r="P168" s="163"/>
      <c r="Q168" s="163"/>
      <c r="R168" s="163"/>
      <c r="S168" s="163"/>
      <c r="T168" s="163"/>
      <c r="U168" s="163"/>
      <c r="V168" s="163"/>
      <c r="W168" s="163"/>
      <c r="X168" s="163"/>
      <c r="Y168" s="163"/>
      <c r="Z168" s="163"/>
      <c r="AA168" s="163"/>
      <c r="AB168" s="163"/>
      <c r="AC168" s="163"/>
      <c r="AD168" s="163"/>
      <c r="AE168" s="163"/>
      <c r="AF168" s="163"/>
      <c r="AG168" s="163"/>
      <c r="AH168" s="163"/>
      <c r="AI168" s="163"/>
      <c r="AJ168" s="163"/>
      <c r="AK168" s="164">
        <v>21200</v>
      </c>
      <c r="AL168" s="163"/>
      <c r="AM168" s="165">
        <v>3366650</v>
      </c>
      <c r="AN168" s="165">
        <v>103300</v>
      </c>
      <c r="AO168" s="165">
        <v>338510</v>
      </c>
      <c r="AP168" s="165">
        <v>230310</v>
      </c>
      <c r="AQ168" s="165">
        <v>11620</v>
      </c>
      <c r="AR168" s="165">
        <v>110220</v>
      </c>
      <c r="AS168" s="163"/>
      <c r="AT168" s="165">
        <v>1282960</v>
      </c>
      <c r="AU168" s="165">
        <v>130900</v>
      </c>
      <c r="AV168" s="165">
        <v>293790</v>
      </c>
      <c r="AW168" s="165">
        <v>191800</v>
      </c>
      <c r="AX168" s="165">
        <v>145540</v>
      </c>
      <c r="AY168" s="163"/>
      <c r="AZ168" s="165">
        <v>455200</v>
      </c>
      <c r="BA168" s="163"/>
      <c r="BB168" s="163"/>
      <c r="BC168" s="163"/>
      <c r="BD168" s="163"/>
      <c r="BE168" s="163"/>
      <c r="BF168" s="163"/>
      <c r="BG168" s="163"/>
      <c r="BH168" s="163"/>
      <c r="BI168" s="163"/>
      <c r="BJ168" s="163"/>
      <c r="BK168" s="163"/>
      <c r="BL168" s="163"/>
      <c r="BM168" s="163"/>
      <c r="BN168" s="163"/>
      <c r="BO168" s="163"/>
      <c r="BP168" s="163"/>
      <c r="BQ168" s="163"/>
      <c r="BR168" s="163"/>
      <c r="BS168" s="163"/>
      <c r="BT168" s="163"/>
      <c r="BU168" s="163"/>
      <c r="BV168" s="163"/>
      <c r="BW168" s="163"/>
      <c r="BX168" s="163"/>
      <c r="BY168" s="163"/>
      <c r="BZ168" s="164">
        <v>8183484</v>
      </c>
      <c r="CA168" s="164">
        <v>163150</v>
      </c>
      <c r="CB168" s="163"/>
      <c r="CC168" s="163"/>
      <c r="CD168" s="163"/>
      <c r="CE168" s="163"/>
      <c r="CF168" s="163"/>
      <c r="CG168" s="163"/>
      <c r="CH168" s="163"/>
      <c r="CI168" s="163"/>
      <c r="CJ168" s="163"/>
      <c r="CK168" s="163"/>
      <c r="CL168" s="163"/>
      <c r="CM168" s="163"/>
    </row>
    <row r="169" spans="1:91" ht="18" customHeight="1" x14ac:dyDescent="0.55000000000000004">
      <c r="A169" s="49">
        <v>4313010199.1210003</v>
      </c>
      <c r="B169" s="50">
        <v>5101010109.1009998</v>
      </c>
      <c r="C169" s="162" t="s">
        <v>490</v>
      </c>
      <c r="D169" s="164">
        <v>1075.3800000000001</v>
      </c>
      <c r="E169" s="163"/>
      <c r="F169" s="163"/>
      <c r="G169" s="163"/>
      <c r="H169" s="163"/>
      <c r="I169" s="163"/>
      <c r="J169" s="163"/>
      <c r="K169" s="163"/>
      <c r="L169" s="164">
        <v>26140.080000000002</v>
      </c>
      <c r="M169" s="163"/>
      <c r="N169" s="163"/>
      <c r="O169" s="163"/>
      <c r="P169" s="163"/>
      <c r="Q169" s="163"/>
      <c r="R169" s="164">
        <v>63028.32</v>
      </c>
      <c r="S169" s="163"/>
      <c r="T169" s="163"/>
      <c r="U169" s="163"/>
      <c r="V169" s="163"/>
      <c r="W169" s="164">
        <v>9601.6200000000008</v>
      </c>
      <c r="X169" s="163"/>
      <c r="Y169" s="164">
        <v>17677.919999999998</v>
      </c>
      <c r="Z169" s="163"/>
      <c r="AA169" s="163"/>
      <c r="AB169" s="163"/>
      <c r="AC169" s="163"/>
      <c r="AD169" s="164">
        <v>7990.44</v>
      </c>
      <c r="AE169" s="163"/>
      <c r="AF169" s="163"/>
      <c r="AG169" s="163"/>
      <c r="AH169" s="163"/>
      <c r="AI169" s="163"/>
      <c r="AJ169" s="163"/>
      <c r="AK169" s="163"/>
      <c r="AL169" s="163"/>
      <c r="AM169" s="165">
        <v>26391.360000000001</v>
      </c>
      <c r="AN169" s="163"/>
      <c r="AO169" s="163"/>
      <c r="AP169" s="163"/>
      <c r="AQ169" s="163"/>
      <c r="AR169" s="163"/>
      <c r="AS169" s="163"/>
      <c r="AT169" s="165">
        <v>29216.7</v>
      </c>
      <c r="AU169" s="163"/>
      <c r="AV169" s="163"/>
      <c r="AW169" s="163"/>
      <c r="AX169" s="165">
        <v>32915.760000000002</v>
      </c>
      <c r="AY169" s="163"/>
      <c r="AZ169" s="163"/>
      <c r="BA169" s="163"/>
      <c r="BB169" s="163"/>
      <c r="BC169" s="163"/>
      <c r="BD169" s="163"/>
      <c r="BE169" s="164">
        <v>4190.1000000000004</v>
      </c>
      <c r="BF169" s="163"/>
      <c r="BG169" s="163"/>
      <c r="BH169" s="163"/>
      <c r="BI169" s="163"/>
      <c r="BJ169" s="164">
        <v>47331.06</v>
      </c>
      <c r="BK169" s="163"/>
      <c r="BL169" s="163"/>
      <c r="BM169" s="164">
        <v>13.1</v>
      </c>
      <c r="BN169" s="164">
        <v>22647.48</v>
      </c>
      <c r="BO169" s="164">
        <v>8026.26</v>
      </c>
      <c r="BP169" s="164">
        <v>11200</v>
      </c>
      <c r="BQ169" s="164">
        <v>29834.880000000001</v>
      </c>
      <c r="BR169" s="164">
        <v>1000</v>
      </c>
      <c r="BS169" s="164">
        <v>1559.8</v>
      </c>
      <c r="BT169" s="164">
        <v>24618.84</v>
      </c>
      <c r="BU169" s="163"/>
      <c r="BV169" s="163"/>
      <c r="BW169" s="163"/>
      <c r="BX169" s="163"/>
      <c r="BY169" s="163"/>
      <c r="BZ169" s="164">
        <v>476397.3</v>
      </c>
      <c r="CA169" s="163"/>
      <c r="CB169" s="164">
        <v>49437.36</v>
      </c>
      <c r="CC169" s="163"/>
      <c r="CD169" s="163"/>
      <c r="CE169" s="163"/>
      <c r="CF169" s="163"/>
      <c r="CG169" s="163"/>
      <c r="CH169" s="163"/>
      <c r="CI169" s="163"/>
      <c r="CJ169" s="163"/>
      <c r="CK169" s="163"/>
      <c r="CL169" s="163"/>
      <c r="CM169" s="163"/>
    </row>
    <row r="170" spans="1:91" ht="18" customHeight="1" x14ac:dyDescent="0.55000000000000004">
      <c r="A170" s="49">
        <v>4313010199.1219997</v>
      </c>
      <c r="B170" s="50">
        <v>5101010109.1020002</v>
      </c>
      <c r="C170" s="162" t="s">
        <v>491</v>
      </c>
      <c r="D170" s="163"/>
      <c r="E170" s="163"/>
      <c r="F170" s="163"/>
      <c r="G170" s="163"/>
      <c r="H170" s="163"/>
      <c r="I170" s="163"/>
      <c r="J170" s="163"/>
      <c r="K170" s="163"/>
      <c r="L170" s="164">
        <v>30007.08</v>
      </c>
      <c r="M170" s="163"/>
      <c r="N170" s="163"/>
      <c r="O170" s="163"/>
      <c r="P170" s="163"/>
      <c r="Q170" s="163"/>
      <c r="R170" s="163"/>
      <c r="S170" s="163"/>
      <c r="T170" s="163"/>
      <c r="U170" s="164">
        <v>36908.1</v>
      </c>
      <c r="V170" s="163"/>
      <c r="W170" s="163"/>
      <c r="X170" s="163"/>
      <c r="Y170" s="163"/>
      <c r="Z170" s="163"/>
      <c r="AA170" s="163"/>
      <c r="AB170" s="163"/>
      <c r="AC170" s="163"/>
      <c r="AD170" s="164">
        <v>14907.54</v>
      </c>
      <c r="AE170" s="163"/>
      <c r="AF170" s="163"/>
      <c r="AG170" s="163"/>
      <c r="AH170" s="163"/>
      <c r="AI170" s="163"/>
      <c r="AJ170" s="164">
        <v>15967.56</v>
      </c>
      <c r="AK170" s="163"/>
      <c r="AL170" s="163"/>
      <c r="AM170" s="163"/>
      <c r="AN170" s="163"/>
      <c r="AO170" s="163"/>
      <c r="AP170" s="163"/>
      <c r="AQ170" s="163"/>
      <c r="AR170" s="163"/>
      <c r="AS170" s="163"/>
      <c r="AT170" s="163"/>
      <c r="AU170" s="163"/>
      <c r="AV170" s="163"/>
      <c r="AW170" s="163"/>
      <c r="AX170" s="163"/>
      <c r="AY170" s="163"/>
      <c r="AZ170" s="163"/>
      <c r="BA170" s="164">
        <v>23888.52</v>
      </c>
      <c r="BB170" s="163"/>
      <c r="BC170" s="163"/>
      <c r="BD170" s="163"/>
      <c r="BE170" s="163"/>
      <c r="BF170" s="163"/>
      <c r="BG170" s="163"/>
      <c r="BH170" s="163"/>
      <c r="BI170" s="163"/>
      <c r="BJ170" s="164">
        <v>34592.639999999999</v>
      </c>
      <c r="BK170" s="163"/>
      <c r="BL170" s="163"/>
      <c r="BM170" s="163"/>
      <c r="BN170" s="163"/>
      <c r="BO170" s="163"/>
      <c r="BP170" s="163"/>
      <c r="BQ170" s="163"/>
      <c r="BR170" s="163"/>
      <c r="BS170" s="164">
        <v>3119.6</v>
      </c>
      <c r="BT170" s="163"/>
      <c r="BU170" s="163"/>
      <c r="BV170" s="163"/>
      <c r="BW170" s="163"/>
      <c r="BX170" s="163"/>
      <c r="BY170" s="163"/>
      <c r="BZ170" s="163"/>
      <c r="CA170" s="163"/>
      <c r="CB170" s="163"/>
      <c r="CC170" s="163"/>
      <c r="CD170" s="163"/>
      <c r="CE170" s="163"/>
      <c r="CF170" s="163"/>
      <c r="CG170" s="163"/>
      <c r="CH170" s="163"/>
      <c r="CI170" s="163"/>
      <c r="CJ170" s="163"/>
      <c r="CK170" s="163"/>
      <c r="CL170" s="163"/>
      <c r="CM170" s="163"/>
    </row>
    <row r="171" spans="1:91" ht="18" customHeight="1" x14ac:dyDescent="0.55000000000000004">
      <c r="A171" s="49">
        <v>4313010199.2019997</v>
      </c>
      <c r="B171" s="50">
        <v>5101010109.1029997</v>
      </c>
      <c r="C171" s="162" t="s">
        <v>492</v>
      </c>
      <c r="D171" s="163"/>
      <c r="E171" s="163"/>
      <c r="F171" s="163"/>
      <c r="G171" s="163"/>
      <c r="H171" s="163"/>
      <c r="I171" s="163"/>
      <c r="J171" s="163"/>
      <c r="K171" s="163"/>
      <c r="L171" s="163"/>
      <c r="M171" s="163"/>
      <c r="N171" s="163"/>
      <c r="O171" s="163"/>
      <c r="P171" s="163"/>
      <c r="Q171" s="163"/>
      <c r="R171" s="163"/>
      <c r="S171" s="163"/>
      <c r="T171" s="163"/>
      <c r="U171" s="163"/>
      <c r="V171" s="163"/>
      <c r="W171" s="163"/>
      <c r="X171" s="163"/>
      <c r="Y171" s="163"/>
      <c r="Z171" s="163"/>
      <c r="AA171" s="163"/>
      <c r="AB171" s="163"/>
      <c r="AC171" s="163"/>
      <c r="AD171" s="163"/>
      <c r="AE171" s="163"/>
      <c r="AF171" s="163"/>
      <c r="AG171" s="163"/>
      <c r="AH171" s="163"/>
      <c r="AI171" s="163"/>
      <c r="AJ171" s="163"/>
      <c r="AK171" s="163"/>
      <c r="AL171" s="163"/>
      <c r="AM171" s="163"/>
      <c r="AN171" s="163"/>
      <c r="AO171" s="163"/>
      <c r="AP171" s="163"/>
      <c r="AQ171" s="163"/>
      <c r="AR171" s="163"/>
      <c r="AS171" s="163"/>
      <c r="AT171" s="163"/>
      <c r="AU171" s="163"/>
      <c r="AV171" s="163"/>
      <c r="AW171" s="163"/>
      <c r="AX171" s="163"/>
      <c r="AY171" s="163"/>
      <c r="AZ171" s="163"/>
      <c r="BA171" s="163"/>
      <c r="BB171" s="163"/>
      <c r="BC171" s="163"/>
      <c r="BD171" s="163"/>
      <c r="BE171" s="163"/>
      <c r="BF171" s="163"/>
      <c r="BG171" s="163"/>
      <c r="BH171" s="163"/>
      <c r="BI171" s="163"/>
      <c r="BJ171" s="164">
        <v>26822.400000000001</v>
      </c>
      <c r="BK171" s="163"/>
      <c r="BL171" s="163"/>
      <c r="BM171" s="163"/>
      <c r="BN171" s="163"/>
      <c r="BO171" s="163"/>
      <c r="BP171" s="163"/>
      <c r="BQ171" s="163"/>
      <c r="BR171" s="163"/>
      <c r="BS171" s="163"/>
      <c r="BT171" s="163"/>
      <c r="BU171" s="163"/>
      <c r="BV171" s="163"/>
      <c r="BW171" s="163"/>
      <c r="BX171" s="163"/>
      <c r="BY171" s="163"/>
      <c r="BZ171" s="163"/>
      <c r="CA171" s="163"/>
      <c r="CB171" s="163"/>
      <c r="CC171" s="163"/>
      <c r="CD171" s="163"/>
      <c r="CE171" s="163"/>
      <c r="CF171" s="163"/>
      <c r="CG171" s="163"/>
      <c r="CH171" s="164">
        <v>2521.1999999999998</v>
      </c>
      <c r="CI171" s="163"/>
      <c r="CJ171" s="163"/>
      <c r="CK171" s="163"/>
      <c r="CL171" s="163"/>
      <c r="CM171" s="163"/>
    </row>
    <row r="172" spans="1:91" ht="18" customHeight="1" x14ac:dyDescent="0.55000000000000004">
      <c r="A172" s="49">
        <v>5101010101.1009998</v>
      </c>
      <c r="B172" s="50">
        <v>5101010109.1040001</v>
      </c>
      <c r="C172" s="162" t="s">
        <v>493</v>
      </c>
      <c r="D172" s="163"/>
      <c r="E172" s="163"/>
      <c r="F172" s="163"/>
      <c r="G172" s="163"/>
      <c r="H172" s="163"/>
      <c r="I172" s="163"/>
      <c r="J172" s="163"/>
      <c r="K172" s="163"/>
      <c r="L172" s="163"/>
      <c r="M172" s="163"/>
      <c r="N172" s="163"/>
      <c r="O172" s="163"/>
      <c r="P172" s="163"/>
      <c r="Q172" s="163"/>
      <c r="R172" s="163"/>
      <c r="S172" s="163"/>
      <c r="T172" s="163"/>
      <c r="U172" s="164">
        <v>6368.48</v>
      </c>
      <c r="V172" s="163"/>
      <c r="W172" s="163"/>
      <c r="X172" s="163"/>
      <c r="Y172" s="163"/>
      <c r="Z172" s="163"/>
      <c r="AA172" s="163"/>
      <c r="AB172" s="163"/>
      <c r="AC172" s="163"/>
      <c r="AD172" s="163"/>
      <c r="AE172" s="163"/>
      <c r="AF172" s="163"/>
      <c r="AG172" s="163"/>
      <c r="AH172" s="163"/>
      <c r="AI172" s="163"/>
      <c r="AJ172" s="163"/>
      <c r="AK172" s="163"/>
      <c r="AL172" s="163"/>
      <c r="AM172" s="163"/>
      <c r="AN172" s="163"/>
      <c r="AO172" s="163"/>
      <c r="AP172" s="163"/>
      <c r="AQ172" s="163"/>
      <c r="AR172" s="163"/>
      <c r="AS172" s="163"/>
      <c r="AT172" s="163"/>
      <c r="AU172" s="163"/>
      <c r="AV172" s="163"/>
      <c r="AW172" s="163"/>
      <c r="AX172" s="163"/>
      <c r="AY172" s="163"/>
      <c r="AZ172" s="163"/>
      <c r="BA172" s="164">
        <v>23420.16</v>
      </c>
      <c r="BB172" s="163"/>
      <c r="BC172" s="163"/>
      <c r="BD172" s="163"/>
      <c r="BE172" s="163"/>
      <c r="BF172" s="163"/>
      <c r="BG172" s="163"/>
      <c r="BH172" s="163"/>
      <c r="BI172" s="163"/>
      <c r="BJ172" s="163"/>
      <c r="BK172" s="163"/>
      <c r="BL172" s="163"/>
      <c r="BM172" s="163"/>
      <c r="BN172" s="163"/>
      <c r="BO172" s="163"/>
      <c r="BP172" s="163"/>
      <c r="BQ172" s="163"/>
      <c r="BR172" s="163"/>
      <c r="BS172" s="163"/>
      <c r="BT172" s="163"/>
      <c r="BU172" s="163"/>
      <c r="BV172" s="163"/>
      <c r="BW172" s="163"/>
      <c r="BX172" s="163"/>
      <c r="BY172" s="163"/>
      <c r="BZ172" s="163"/>
      <c r="CA172" s="163"/>
      <c r="CB172" s="163"/>
      <c r="CC172" s="163"/>
      <c r="CD172" s="163"/>
      <c r="CE172" s="163"/>
      <c r="CF172" s="163"/>
      <c r="CG172" s="163"/>
      <c r="CH172" s="163"/>
      <c r="CI172" s="163"/>
      <c r="CJ172" s="163"/>
      <c r="CK172" s="163"/>
      <c r="CL172" s="163"/>
      <c r="CM172" s="163"/>
    </row>
    <row r="173" spans="1:91" ht="18" customHeight="1" x14ac:dyDescent="0.55000000000000004">
      <c r="A173" s="49">
        <v>5101010101.1020002</v>
      </c>
      <c r="B173" s="50">
        <v>5101010113.1009998</v>
      </c>
      <c r="C173" s="162" t="s">
        <v>494</v>
      </c>
      <c r="D173" s="164">
        <v>3054350</v>
      </c>
      <c r="E173" s="164">
        <v>914460</v>
      </c>
      <c r="F173" s="164">
        <v>1028742.34</v>
      </c>
      <c r="G173" s="164">
        <v>1946420</v>
      </c>
      <c r="H173" s="164">
        <v>2227960</v>
      </c>
      <c r="I173" s="164">
        <v>1862740</v>
      </c>
      <c r="J173" s="164">
        <v>1551860</v>
      </c>
      <c r="K173" s="164">
        <v>1273800</v>
      </c>
      <c r="L173" s="164">
        <v>2590840</v>
      </c>
      <c r="M173" s="164">
        <v>1882690</v>
      </c>
      <c r="N173" s="164">
        <v>2190040</v>
      </c>
      <c r="O173" s="164">
        <v>1092007.1000000001</v>
      </c>
      <c r="P173" s="164">
        <v>814960</v>
      </c>
      <c r="Q173" s="163"/>
      <c r="R173" s="164">
        <v>20505676.120000001</v>
      </c>
      <c r="S173" s="164">
        <v>384810</v>
      </c>
      <c r="T173" s="164">
        <v>977040</v>
      </c>
      <c r="U173" s="164">
        <v>3771684.84</v>
      </c>
      <c r="V173" s="163"/>
      <c r="W173" s="164">
        <v>2166780</v>
      </c>
      <c r="X173" s="164">
        <v>2919240</v>
      </c>
      <c r="Y173" s="164">
        <v>1070220</v>
      </c>
      <c r="Z173" s="164">
        <v>1256460</v>
      </c>
      <c r="AA173" s="164">
        <v>487620</v>
      </c>
      <c r="AB173" s="164">
        <v>1401290</v>
      </c>
      <c r="AC173" s="164">
        <v>2463120</v>
      </c>
      <c r="AD173" s="164">
        <v>2558460</v>
      </c>
      <c r="AE173" s="164">
        <v>1921510</v>
      </c>
      <c r="AF173" s="164">
        <v>833640</v>
      </c>
      <c r="AG173" s="164">
        <v>844800</v>
      </c>
      <c r="AH173" s="164">
        <v>560220</v>
      </c>
      <c r="AI173" s="164">
        <v>231060</v>
      </c>
      <c r="AJ173" s="164">
        <v>2658600</v>
      </c>
      <c r="AK173" s="163"/>
      <c r="AL173" s="163"/>
      <c r="AM173" s="165">
        <v>12456680</v>
      </c>
      <c r="AN173" s="165">
        <v>811440</v>
      </c>
      <c r="AO173" s="165">
        <v>1083170</v>
      </c>
      <c r="AP173" s="165">
        <v>2905580</v>
      </c>
      <c r="AQ173" s="165">
        <v>307120</v>
      </c>
      <c r="AR173" s="165">
        <v>2013600</v>
      </c>
      <c r="AS173" s="165">
        <v>2251620</v>
      </c>
      <c r="AT173" s="165">
        <v>5018480</v>
      </c>
      <c r="AU173" s="165">
        <v>2138160</v>
      </c>
      <c r="AV173" s="165">
        <v>2642460</v>
      </c>
      <c r="AW173" s="165">
        <v>613830</v>
      </c>
      <c r="AX173" s="165">
        <v>1967040</v>
      </c>
      <c r="AY173" s="165">
        <v>763300</v>
      </c>
      <c r="AZ173" s="163"/>
      <c r="BA173" s="164">
        <v>3135470</v>
      </c>
      <c r="BB173" s="164">
        <v>1583880</v>
      </c>
      <c r="BC173" s="164">
        <v>2332790</v>
      </c>
      <c r="BD173" s="164">
        <v>1298940</v>
      </c>
      <c r="BE173" s="164">
        <v>3947400</v>
      </c>
      <c r="BF173" s="163"/>
      <c r="BG173" s="163"/>
      <c r="BH173" s="163"/>
      <c r="BI173" s="163"/>
      <c r="BJ173" s="164">
        <v>15305681.42</v>
      </c>
      <c r="BK173" s="164">
        <v>1395200</v>
      </c>
      <c r="BL173" s="164">
        <v>1997940</v>
      </c>
      <c r="BM173" s="164">
        <v>4128940</v>
      </c>
      <c r="BN173" s="164">
        <v>2160240</v>
      </c>
      <c r="BO173" s="164">
        <v>2036790</v>
      </c>
      <c r="BP173" s="164">
        <v>865950</v>
      </c>
      <c r="BQ173" s="164">
        <v>2199820</v>
      </c>
      <c r="BR173" s="164">
        <v>1940420</v>
      </c>
      <c r="BS173" s="164">
        <v>838140</v>
      </c>
      <c r="BT173" s="164">
        <v>2387880</v>
      </c>
      <c r="BU173" s="164">
        <v>1639840</v>
      </c>
      <c r="BV173" s="164">
        <v>2365240</v>
      </c>
      <c r="BW173" s="164">
        <v>2938944.84</v>
      </c>
      <c r="BX173" s="164">
        <v>1787420</v>
      </c>
      <c r="BY173" s="164">
        <v>234780</v>
      </c>
      <c r="BZ173" s="164">
        <v>2324250</v>
      </c>
      <c r="CA173" s="163"/>
      <c r="CB173" s="164">
        <v>4467634.5199999996</v>
      </c>
      <c r="CC173" s="164">
        <v>1641540</v>
      </c>
      <c r="CD173" s="164">
        <v>3358800</v>
      </c>
      <c r="CE173" s="164">
        <v>2344330</v>
      </c>
      <c r="CF173" s="164">
        <v>1291980</v>
      </c>
      <c r="CG173" s="164">
        <v>2152500</v>
      </c>
      <c r="CH173" s="164">
        <v>4863000</v>
      </c>
      <c r="CI173" s="164">
        <v>4280400</v>
      </c>
      <c r="CJ173" s="163"/>
      <c r="CK173" s="164">
        <v>1891870</v>
      </c>
      <c r="CL173" s="164">
        <v>3895860</v>
      </c>
      <c r="CM173" s="163"/>
    </row>
    <row r="174" spans="1:91" ht="18" customHeight="1" x14ac:dyDescent="0.55000000000000004">
      <c r="B174" s="50">
        <v>5101010113.1020002</v>
      </c>
      <c r="C174" s="162" t="s">
        <v>495</v>
      </c>
      <c r="D174" s="164">
        <v>2938210</v>
      </c>
      <c r="E174" s="164">
        <v>1472100</v>
      </c>
      <c r="F174" s="164">
        <v>804720</v>
      </c>
      <c r="G174" s="164">
        <v>1285860</v>
      </c>
      <c r="H174" s="164">
        <v>520400</v>
      </c>
      <c r="I174" s="164">
        <v>826340</v>
      </c>
      <c r="J174" s="164">
        <v>1419100</v>
      </c>
      <c r="K174" s="164">
        <v>592260</v>
      </c>
      <c r="L174" s="164">
        <v>4117200</v>
      </c>
      <c r="M174" s="164">
        <v>1387680</v>
      </c>
      <c r="N174" s="164">
        <v>829160</v>
      </c>
      <c r="O174" s="164">
        <v>1457620</v>
      </c>
      <c r="P174" s="164">
        <v>1081860</v>
      </c>
      <c r="Q174" s="163"/>
      <c r="R174" s="164">
        <v>11747460</v>
      </c>
      <c r="S174" s="164">
        <v>1305100</v>
      </c>
      <c r="T174" s="164">
        <v>1107500</v>
      </c>
      <c r="U174" s="164">
        <v>1466640</v>
      </c>
      <c r="V174" s="163"/>
      <c r="W174" s="163"/>
      <c r="X174" s="164">
        <v>1467360</v>
      </c>
      <c r="Y174" s="164">
        <v>862860</v>
      </c>
      <c r="Z174" s="164">
        <v>303000</v>
      </c>
      <c r="AA174" s="164">
        <v>1086540</v>
      </c>
      <c r="AB174" s="164">
        <v>299830</v>
      </c>
      <c r="AC174" s="164">
        <v>606900</v>
      </c>
      <c r="AD174" s="164">
        <v>639540</v>
      </c>
      <c r="AE174" s="164">
        <v>1339240</v>
      </c>
      <c r="AF174" s="164">
        <v>138664</v>
      </c>
      <c r="AG174" s="164">
        <v>980700</v>
      </c>
      <c r="AH174" s="164">
        <v>574080</v>
      </c>
      <c r="AI174" s="163"/>
      <c r="AJ174" s="164">
        <v>1289820</v>
      </c>
      <c r="AK174" s="163"/>
      <c r="AL174" s="163"/>
      <c r="AM174" s="165">
        <v>6473490</v>
      </c>
      <c r="AN174" s="165">
        <v>928500</v>
      </c>
      <c r="AO174" s="165">
        <v>702270</v>
      </c>
      <c r="AP174" s="165">
        <v>610980</v>
      </c>
      <c r="AQ174" s="165">
        <v>533240</v>
      </c>
      <c r="AR174" s="165">
        <v>934140</v>
      </c>
      <c r="AS174" s="163"/>
      <c r="AT174" s="165">
        <v>1041160</v>
      </c>
      <c r="AU174" s="163"/>
      <c r="AV174" s="163"/>
      <c r="AW174" s="165">
        <v>1049690</v>
      </c>
      <c r="AX174" s="163"/>
      <c r="AY174" s="165">
        <v>1020920</v>
      </c>
      <c r="AZ174" s="163"/>
      <c r="BA174" s="164">
        <v>15339299.33</v>
      </c>
      <c r="BB174" s="164">
        <v>1664640</v>
      </c>
      <c r="BC174" s="164">
        <v>491710</v>
      </c>
      <c r="BD174" s="164">
        <v>574920</v>
      </c>
      <c r="BE174" s="164">
        <v>1437180</v>
      </c>
      <c r="BF174" s="163"/>
      <c r="BG174" s="163"/>
      <c r="BH174" s="163"/>
      <c r="BI174" s="163"/>
      <c r="BJ174" s="164">
        <v>6665696</v>
      </c>
      <c r="BK174" s="164">
        <v>1095280</v>
      </c>
      <c r="BL174" s="164">
        <v>313680</v>
      </c>
      <c r="BM174" s="164">
        <v>801320</v>
      </c>
      <c r="BN174" s="164">
        <v>855300</v>
      </c>
      <c r="BO174" s="164">
        <v>1260720</v>
      </c>
      <c r="BP174" s="164">
        <v>770630</v>
      </c>
      <c r="BQ174" s="164">
        <v>144200</v>
      </c>
      <c r="BR174" s="164">
        <v>1353580</v>
      </c>
      <c r="BS174" s="164">
        <v>1108800</v>
      </c>
      <c r="BT174" s="163"/>
      <c r="BU174" s="164">
        <v>300600</v>
      </c>
      <c r="BV174" s="164">
        <v>681680</v>
      </c>
      <c r="BW174" s="164">
        <v>666950</v>
      </c>
      <c r="BX174" s="164">
        <v>1214380</v>
      </c>
      <c r="BY174" s="164">
        <v>562380</v>
      </c>
      <c r="BZ174" s="164">
        <v>2447970</v>
      </c>
      <c r="CA174" s="163"/>
      <c r="CB174" s="164">
        <v>10205400</v>
      </c>
      <c r="CC174" s="163"/>
      <c r="CD174" s="164">
        <v>358860</v>
      </c>
      <c r="CE174" s="164">
        <v>975760</v>
      </c>
      <c r="CF174" s="164">
        <v>350700</v>
      </c>
      <c r="CG174" s="164">
        <v>315900</v>
      </c>
      <c r="CH174" s="164">
        <v>659820</v>
      </c>
      <c r="CI174" s="163"/>
      <c r="CJ174" s="164">
        <v>3401400</v>
      </c>
      <c r="CK174" s="164">
        <v>1379810</v>
      </c>
      <c r="CL174" s="164">
        <v>238560</v>
      </c>
      <c r="CM174" s="163"/>
    </row>
    <row r="175" spans="1:91" ht="18" customHeight="1" x14ac:dyDescent="0.55000000000000004">
      <c r="A175" s="49">
        <v>5101010103.1020002</v>
      </c>
      <c r="B175" s="50">
        <v>5101010113.1029997</v>
      </c>
      <c r="C175" s="4" t="s">
        <v>496</v>
      </c>
      <c r="D175" s="60">
        <v>205700</v>
      </c>
      <c r="E175" s="60">
        <v>2747490</v>
      </c>
      <c r="F175" s="60">
        <v>4245320.83</v>
      </c>
      <c r="G175" s="60">
        <v>4760208</v>
      </c>
      <c r="H175" s="60">
        <v>940624.3</v>
      </c>
      <c r="I175" s="60">
        <v>4265166</v>
      </c>
      <c r="J175" s="60">
        <v>1711112</v>
      </c>
      <c r="K175" s="60">
        <v>634486.52</v>
      </c>
      <c r="L175" s="60">
        <v>4079308</v>
      </c>
      <c r="M175" s="60">
        <v>3207385.25</v>
      </c>
      <c r="N175" s="60">
        <v>2046581.6</v>
      </c>
      <c r="O175" s="60">
        <v>3488055.5</v>
      </c>
      <c r="P175" s="60">
        <v>1340816</v>
      </c>
      <c r="Q175" s="60">
        <v>3650266.35</v>
      </c>
      <c r="R175" s="60">
        <v>29904803</v>
      </c>
      <c r="S175" s="60">
        <v>2689881</v>
      </c>
      <c r="T175" s="60">
        <v>1984726.88</v>
      </c>
      <c r="U175" s="60">
        <v>17359435.59</v>
      </c>
      <c r="V175" s="60">
        <v>918546</v>
      </c>
      <c r="W175" s="60">
        <v>2153141.41</v>
      </c>
      <c r="X175" s="60">
        <v>7315741.0300000003</v>
      </c>
      <c r="Y175" s="60">
        <v>1336965</v>
      </c>
      <c r="Z175" s="60">
        <v>1439314.09</v>
      </c>
      <c r="AA175" s="60">
        <v>1385894</v>
      </c>
      <c r="AB175" s="60">
        <v>3512376.2</v>
      </c>
      <c r="AC175" s="60">
        <v>6748022.4400000004</v>
      </c>
      <c r="AD175" s="60">
        <v>3675944.5</v>
      </c>
      <c r="AE175" s="60">
        <v>8734647</v>
      </c>
      <c r="AF175" s="60">
        <v>3144436.1</v>
      </c>
      <c r="AG175" s="60">
        <v>1007912.5</v>
      </c>
      <c r="AH175" s="60">
        <v>1776652</v>
      </c>
      <c r="AI175" s="60">
        <v>960352</v>
      </c>
      <c r="AJ175" s="60">
        <v>9199189.5999999996</v>
      </c>
      <c r="AK175" s="60">
        <v>2012712.89</v>
      </c>
      <c r="AL175" s="60">
        <v>1355342.53</v>
      </c>
      <c r="AM175" s="61">
        <v>45808347.670000002</v>
      </c>
      <c r="AN175" s="61">
        <v>1112229.82</v>
      </c>
      <c r="AO175" s="61">
        <v>3555120.39</v>
      </c>
      <c r="AP175" s="61">
        <v>465421</v>
      </c>
      <c r="AQ175" s="61">
        <v>1979171.5</v>
      </c>
      <c r="AR175" s="61">
        <v>1067485.6000000001</v>
      </c>
      <c r="AS175" s="61">
        <v>3741674.64</v>
      </c>
      <c r="AT175" s="61">
        <v>3106382</v>
      </c>
      <c r="AU175" s="61">
        <v>2874850</v>
      </c>
      <c r="AV175" s="61">
        <v>1469780</v>
      </c>
      <c r="AW175" s="61">
        <v>620836.31999999995</v>
      </c>
      <c r="AX175" s="61">
        <v>4047432</v>
      </c>
      <c r="AY175" s="61">
        <v>2667550</v>
      </c>
      <c r="AZ175" s="61">
        <v>2116028.94</v>
      </c>
      <c r="BA175" s="60">
        <v>14574784.58</v>
      </c>
      <c r="BB175" s="60">
        <v>1068555</v>
      </c>
      <c r="BC175" s="60">
        <v>485810</v>
      </c>
      <c r="BD175" s="60">
        <v>3287939.97</v>
      </c>
      <c r="BE175" s="60">
        <v>9820827</v>
      </c>
      <c r="BF175" s="60">
        <v>2106862.2799999998</v>
      </c>
      <c r="BG175" s="60">
        <v>2281099.56</v>
      </c>
      <c r="BH175" s="60">
        <v>3680166.2</v>
      </c>
      <c r="BI175" s="60">
        <v>3525135.5</v>
      </c>
      <c r="BJ175" s="60">
        <v>46087615.060000002</v>
      </c>
      <c r="BK175" s="60">
        <v>4405573</v>
      </c>
      <c r="BL175" s="60">
        <v>2130190</v>
      </c>
      <c r="BM175" s="60">
        <v>5761971</v>
      </c>
      <c r="BN175" s="60">
        <v>8089079.4000000004</v>
      </c>
      <c r="BO175" s="60">
        <v>4318765</v>
      </c>
      <c r="BP175" s="60">
        <v>1618449</v>
      </c>
      <c r="BQ175" s="60">
        <v>18298806.600000001</v>
      </c>
      <c r="BR175" s="60">
        <v>5057989.5999999996</v>
      </c>
      <c r="BS175" s="60">
        <v>7352302.4699999997</v>
      </c>
      <c r="BT175" s="60">
        <v>5118972</v>
      </c>
      <c r="BU175" s="60">
        <v>4670329</v>
      </c>
      <c r="BV175" s="60">
        <v>1131704.42</v>
      </c>
      <c r="BW175" s="60">
        <v>4630137.5599999996</v>
      </c>
      <c r="BX175" s="60">
        <v>3168313</v>
      </c>
      <c r="BY175" s="60">
        <v>2070608</v>
      </c>
      <c r="BZ175" s="60">
        <v>13116885.640000001</v>
      </c>
      <c r="CA175" s="60">
        <v>4144551.31</v>
      </c>
      <c r="CB175" s="60">
        <v>67735461.239999995</v>
      </c>
      <c r="CC175" s="60">
        <v>3140225</v>
      </c>
      <c r="CD175" s="60">
        <v>1303202.52</v>
      </c>
      <c r="CE175" s="60">
        <v>2498996</v>
      </c>
      <c r="CF175" s="60">
        <v>1805490.5</v>
      </c>
      <c r="CG175" s="60">
        <v>3324684.52</v>
      </c>
      <c r="CH175" s="60">
        <v>4118395.94</v>
      </c>
      <c r="CI175" s="60">
        <v>7528878.2199999997</v>
      </c>
      <c r="CJ175" s="60">
        <v>1665232</v>
      </c>
      <c r="CK175" s="60">
        <v>3658077.3</v>
      </c>
      <c r="CL175" s="60">
        <v>8331292.3300000001</v>
      </c>
      <c r="CM175" s="60">
        <v>3434780</v>
      </c>
    </row>
    <row r="176" spans="1:91" ht="18" customHeight="1" x14ac:dyDescent="0.55000000000000004">
      <c r="A176" s="49">
        <v>5101010103.1029997</v>
      </c>
      <c r="B176" s="50">
        <v>5101010113.1040001</v>
      </c>
      <c r="C176" s="4" t="s">
        <v>497</v>
      </c>
      <c r="D176" s="60">
        <v>353277.67</v>
      </c>
      <c r="E176" s="60">
        <v>721062</v>
      </c>
      <c r="F176" s="60">
        <v>1795035.01</v>
      </c>
      <c r="G176" s="60">
        <v>851741</v>
      </c>
      <c r="H176" s="60">
        <v>1387872.83</v>
      </c>
      <c r="I176" s="60">
        <v>840612</v>
      </c>
      <c r="J176" s="60">
        <v>323768.27</v>
      </c>
      <c r="K176" s="108"/>
      <c r="L176" s="60">
        <v>3305787</v>
      </c>
      <c r="M176" s="60">
        <v>1788435.5</v>
      </c>
      <c r="N176" s="60">
        <v>516850</v>
      </c>
      <c r="O176" s="60">
        <v>789739</v>
      </c>
      <c r="P176" s="60">
        <v>584843</v>
      </c>
      <c r="Q176" s="60">
        <v>551786.07999999996</v>
      </c>
      <c r="R176" s="60">
        <v>9957981.5999999996</v>
      </c>
      <c r="S176" s="60">
        <v>995886</v>
      </c>
      <c r="T176" s="60">
        <v>326653</v>
      </c>
      <c r="U176" s="60">
        <v>3233439.89</v>
      </c>
      <c r="V176" s="60">
        <v>282332</v>
      </c>
      <c r="W176" s="60">
        <v>1528632.72</v>
      </c>
      <c r="X176" s="60">
        <v>2549820.9900000002</v>
      </c>
      <c r="Y176" s="60">
        <v>1098395</v>
      </c>
      <c r="Z176" s="60">
        <v>1022045.79</v>
      </c>
      <c r="AA176" s="60">
        <v>338170</v>
      </c>
      <c r="AB176" s="60">
        <v>519624.35</v>
      </c>
      <c r="AC176" s="60">
        <v>198825.17</v>
      </c>
      <c r="AD176" s="60">
        <v>695130</v>
      </c>
      <c r="AE176" s="60">
        <v>2543148.04</v>
      </c>
      <c r="AF176" s="60">
        <v>213531.61</v>
      </c>
      <c r="AG176" s="60">
        <v>254672</v>
      </c>
      <c r="AH176" s="60">
        <v>737130</v>
      </c>
      <c r="AI176" s="60">
        <v>502035</v>
      </c>
      <c r="AJ176" s="60">
        <v>7332183.3899999997</v>
      </c>
      <c r="AK176" s="60">
        <v>573143.43000000005</v>
      </c>
      <c r="AL176" s="60">
        <v>1619606.35</v>
      </c>
      <c r="AM176" s="61">
        <v>4789634.72</v>
      </c>
      <c r="AN176" s="61">
        <v>811425</v>
      </c>
      <c r="AO176" s="61">
        <v>1229295</v>
      </c>
      <c r="AP176" s="61">
        <v>481344</v>
      </c>
      <c r="AQ176" s="61">
        <v>183465</v>
      </c>
      <c r="AR176" s="61">
        <v>418616.2</v>
      </c>
      <c r="AS176" s="108"/>
      <c r="AT176" s="61">
        <v>1614574.39</v>
      </c>
      <c r="AU176" s="108"/>
      <c r="AV176" s="61">
        <v>456793</v>
      </c>
      <c r="AW176" s="61">
        <v>1370993.08</v>
      </c>
      <c r="AX176" s="61">
        <v>463556</v>
      </c>
      <c r="AY176" s="61">
        <v>701912</v>
      </c>
      <c r="AZ176" s="61">
        <v>1028520.94</v>
      </c>
      <c r="BA176" s="60">
        <v>5799892</v>
      </c>
      <c r="BB176" s="60">
        <v>720236</v>
      </c>
      <c r="BC176" s="108"/>
      <c r="BD176" s="60">
        <v>2937915</v>
      </c>
      <c r="BE176" s="108"/>
      <c r="BF176" s="108"/>
      <c r="BG176" s="60">
        <v>1546940</v>
      </c>
      <c r="BH176" s="60">
        <v>1793595.52</v>
      </c>
      <c r="BI176" s="60">
        <v>1434584.02</v>
      </c>
      <c r="BJ176" s="60">
        <v>12773311</v>
      </c>
      <c r="BK176" s="60">
        <v>998289.5</v>
      </c>
      <c r="BL176" s="60">
        <v>184550</v>
      </c>
      <c r="BM176" s="60">
        <v>6286815</v>
      </c>
      <c r="BN176" s="60">
        <v>345259.13</v>
      </c>
      <c r="BO176" s="60">
        <v>656657</v>
      </c>
      <c r="BP176" s="60">
        <v>6334</v>
      </c>
      <c r="BQ176" s="60">
        <v>4952169</v>
      </c>
      <c r="BR176" s="60">
        <v>1709656</v>
      </c>
      <c r="BS176" s="60">
        <v>4691861.34</v>
      </c>
      <c r="BT176" s="60">
        <v>2343514</v>
      </c>
      <c r="BU176" s="60">
        <v>496858</v>
      </c>
      <c r="BV176" s="60">
        <v>539489</v>
      </c>
      <c r="BW176" s="60">
        <v>714599.13</v>
      </c>
      <c r="BX176" s="60">
        <v>833125</v>
      </c>
      <c r="BY176" s="60">
        <v>629030</v>
      </c>
      <c r="BZ176" s="60">
        <v>15943221.99</v>
      </c>
      <c r="CA176" s="60">
        <v>513540</v>
      </c>
      <c r="CB176" s="108"/>
      <c r="CC176" s="60">
        <v>1588240</v>
      </c>
      <c r="CD176" s="60">
        <v>1184300</v>
      </c>
      <c r="CE176" s="108"/>
      <c r="CF176" s="60">
        <v>173380</v>
      </c>
      <c r="CG176" s="60">
        <v>404556</v>
      </c>
      <c r="CH176" s="60">
        <v>514440</v>
      </c>
      <c r="CI176" s="60">
        <v>295656.27</v>
      </c>
      <c r="CJ176" s="60">
        <v>1152442</v>
      </c>
      <c r="CK176" s="60">
        <v>317460</v>
      </c>
      <c r="CL176" s="60">
        <v>95628</v>
      </c>
      <c r="CM176" s="60">
        <v>38525</v>
      </c>
    </row>
    <row r="177" spans="1:91" ht="18" customHeight="1" x14ac:dyDescent="0.55000000000000004">
      <c r="B177" s="50">
        <v>5101010113.1049995</v>
      </c>
      <c r="C177" s="4" t="s">
        <v>498</v>
      </c>
      <c r="D177" s="60">
        <v>26497283.879999999</v>
      </c>
      <c r="E177" s="60">
        <v>3530995</v>
      </c>
      <c r="F177" s="60">
        <v>4157625.14</v>
      </c>
      <c r="G177" s="60">
        <v>6318565</v>
      </c>
      <c r="H177" s="60">
        <v>4866248.16</v>
      </c>
      <c r="I177" s="60">
        <v>3618436</v>
      </c>
      <c r="J177" s="60">
        <v>4299184</v>
      </c>
      <c r="K177" s="60">
        <v>3019638</v>
      </c>
      <c r="L177" s="60">
        <v>28971529.210000001</v>
      </c>
      <c r="M177" s="60">
        <v>5466451.6200000001</v>
      </c>
      <c r="N177" s="60">
        <v>5655497.3099999996</v>
      </c>
      <c r="O177" s="60">
        <v>8007422.2199999997</v>
      </c>
      <c r="P177" s="60">
        <v>678201.94</v>
      </c>
      <c r="Q177" s="60">
        <v>5711642.5499999998</v>
      </c>
      <c r="R177" s="60">
        <v>122547377</v>
      </c>
      <c r="S177" s="60">
        <v>4593500</v>
      </c>
      <c r="T177" s="60">
        <v>3456740</v>
      </c>
      <c r="U177" s="60">
        <v>9203345.5899999999</v>
      </c>
      <c r="V177" s="60">
        <v>2227032</v>
      </c>
      <c r="W177" s="60">
        <v>3051612.34</v>
      </c>
      <c r="X177" s="60">
        <v>11127361.73</v>
      </c>
      <c r="Y177" s="60">
        <v>2218984</v>
      </c>
      <c r="Z177" s="60">
        <v>3956236.27</v>
      </c>
      <c r="AA177" s="60">
        <v>6522202</v>
      </c>
      <c r="AB177" s="60">
        <v>5261282.6500000004</v>
      </c>
      <c r="AC177" s="60">
        <v>14966641.74</v>
      </c>
      <c r="AD177" s="60">
        <v>3405724</v>
      </c>
      <c r="AE177" s="60">
        <v>7163416.46</v>
      </c>
      <c r="AF177" s="60">
        <v>3393166.45</v>
      </c>
      <c r="AG177" s="60">
        <v>3036537.5</v>
      </c>
      <c r="AH177" s="60">
        <v>3467300</v>
      </c>
      <c r="AI177" s="60">
        <v>4668484</v>
      </c>
      <c r="AJ177" s="60">
        <v>9471505.4600000009</v>
      </c>
      <c r="AK177" s="60">
        <v>1967281.92</v>
      </c>
      <c r="AL177" s="60">
        <v>1471700.52</v>
      </c>
      <c r="AM177" s="61">
        <v>26612621.850000001</v>
      </c>
      <c r="AN177" s="61">
        <v>1960548.59</v>
      </c>
      <c r="AO177" s="61">
        <v>5035210</v>
      </c>
      <c r="AP177" s="61">
        <v>6893290</v>
      </c>
      <c r="AQ177" s="61">
        <v>2456875</v>
      </c>
      <c r="AR177" s="61">
        <v>1051423.1000000001</v>
      </c>
      <c r="AS177" s="61">
        <v>3355727.26</v>
      </c>
      <c r="AT177" s="61">
        <v>10054668.859999999</v>
      </c>
      <c r="AU177" s="61">
        <v>1858489.6</v>
      </c>
      <c r="AV177" s="61">
        <v>3131698.68</v>
      </c>
      <c r="AW177" s="61">
        <v>2480303.54</v>
      </c>
      <c r="AX177" s="61">
        <v>10396903</v>
      </c>
      <c r="AY177" s="61">
        <v>3685938</v>
      </c>
      <c r="AZ177" s="61">
        <v>939971.85</v>
      </c>
      <c r="BA177" s="60">
        <v>24494506.34</v>
      </c>
      <c r="BB177" s="60">
        <v>10171876</v>
      </c>
      <c r="BC177" s="60">
        <v>3299597</v>
      </c>
      <c r="BD177" s="60">
        <v>3663915.22</v>
      </c>
      <c r="BE177" s="60">
        <v>25181815</v>
      </c>
      <c r="BF177" s="60">
        <v>2700978.78</v>
      </c>
      <c r="BG177" s="60">
        <v>1874906.6</v>
      </c>
      <c r="BH177" s="60">
        <v>781965.05</v>
      </c>
      <c r="BI177" s="60">
        <v>1034128.67</v>
      </c>
      <c r="BJ177" s="60">
        <v>83289139.379999995</v>
      </c>
      <c r="BK177" s="60">
        <v>4515581</v>
      </c>
      <c r="BL177" s="60">
        <v>5712241.2300000004</v>
      </c>
      <c r="BM177" s="60">
        <v>4022520</v>
      </c>
      <c r="BN177" s="60">
        <v>7986449.2300000004</v>
      </c>
      <c r="BO177" s="60">
        <v>7109373</v>
      </c>
      <c r="BP177" s="60">
        <v>5002244.29</v>
      </c>
      <c r="BQ177" s="60">
        <v>11869281.199999999</v>
      </c>
      <c r="BR177" s="60">
        <v>3487401.4</v>
      </c>
      <c r="BS177" s="60">
        <v>6793309.0599999996</v>
      </c>
      <c r="BT177" s="60">
        <v>7568259.9800000004</v>
      </c>
      <c r="BU177" s="60">
        <v>7237280</v>
      </c>
      <c r="BV177" s="60">
        <v>3466723.82</v>
      </c>
      <c r="BW177" s="60">
        <v>5285226.0599999996</v>
      </c>
      <c r="BX177" s="60">
        <v>5584361.9100000001</v>
      </c>
      <c r="BY177" s="60">
        <v>5084220</v>
      </c>
      <c r="BZ177" s="60">
        <v>9490637.3200000003</v>
      </c>
      <c r="CA177" s="60">
        <v>5888260.2000000002</v>
      </c>
      <c r="CB177" s="108"/>
      <c r="CC177" s="60">
        <v>4500080</v>
      </c>
      <c r="CD177" s="60">
        <v>334390</v>
      </c>
      <c r="CE177" s="60">
        <v>2382953</v>
      </c>
      <c r="CF177" s="60">
        <v>1294190</v>
      </c>
      <c r="CG177" s="60">
        <v>4721136</v>
      </c>
      <c r="CH177" s="60">
        <v>2448282.0499999998</v>
      </c>
      <c r="CI177" s="60">
        <v>6544300.0899999999</v>
      </c>
      <c r="CJ177" s="60">
        <v>985370</v>
      </c>
      <c r="CK177" s="60">
        <v>3437613.29</v>
      </c>
      <c r="CL177" s="60">
        <v>6897015</v>
      </c>
      <c r="CM177" s="60">
        <v>859260</v>
      </c>
    </row>
    <row r="178" spans="1:91" ht="18" customHeight="1" x14ac:dyDescent="0.55000000000000004">
      <c r="B178" s="50">
        <v>5101010113.1059999</v>
      </c>
      <c r="C178" s="4" t="s">
        <v>499</v>
      </c>
      <c r="D178" s="60">
        <v>11503669.26</v>
      </c>
      <c r="E178" s="60">
        <v>3162834</v>
      </c>
      <c r="F178" s="60">
        <v>2183851.34</v>
      </c>
      <c r="G178" s="60">
        <v>4133301</v>
      </c>
      <c r="H178" s="60">
        <v>2006555.92</v>
      </c>
      <c r="I178" s="60">
        <v>1249673</v>
      </c>
      <c r="J178" s="60">
        <v>1361984</v>
      </c>
      <c r="K178" s="60">
        <v>1624010</v>
      </c>
      <c r="L178" s="60">
        <v>11275826</v>
      </c>
      <c r="M178" s="60">
        <v>2722030.1</v>
      </c>
      <c r="N178" s="60">
        <v>1450260</v>
      </c>
      <c r="O178" s="60">
        <v>4694156.4000000004</v>
      </c>
      <c r="P178" s="60">
        <v>6144111.0499999998</v>
      </c>
      <c r="Q178" s="60">
        <v>760986.6</v>
      </c>
      <c r="R178" s="60">
        <v>37939746</v>
      </c>
      <c r="S178" s="60">
        <v>2239070</v>
      </c>
      <c r="T178" s="60">
        <v>2459990</v>
      </c>
      <c r="U178" s="60">
        <v>7103000.6699999999</v>
      </c>
      <c r="V178" s="60">
        <v>1375100</v>
      </c>
      <c r="W178" s="60">
        <v>2508068</v>
      </c>
      <c r="X178" s="60">
        <v>4414553.7300000004</v>
      </c>
      <c r="Y178" s="60">
        <v>1872180</v>
      </c>
      <c r="Z178" s="60">
        <v>1935940.33</v>
      </c>
      <c r="AA178" s="60">
        <v>1290910</v>
      </c>
      <c r="AB178" s="60">
        <v>2532426.61</v>
      </c>
      <c r="AC178" s="60">
        <v>2109274</v>
      </c>
      <c r="AD178" s="60">
        <v>2817761.78</v>
      </c>
      <c r="AE178" s="60">
        <v>6222531.6100000003</v>
      </c>
      <c r="AF178" s="60">
        <v>875160</v>
      </c>
      <c r="AG178" s="60">
        <v>1550902</v>
      </c>
      <c r="AH178" s="60">
        <v>2080349.78</v>
      </c>
      <c r="AI178" s="60">
        <v>733930</v>
      </c>
      <c r="AJ178" s="60">
        <v>7953032.7199999997</v>
      </c>
      <c r="AK178" s="60">
        <v>588536.86</v>
      </c>
      <c r="AL178" s="60">
        <v>1421597.68</v>
      </c>
      <c r="AM178" s="61">
        <v>9637569.5700000003</v>
      </c>
      <c r="AN178" s="61">
        <v>2389674.0099999998</v>
      </c>
      <c r="AO178" s="61">
        <v>2155967</v>
      </c>
      <c r="AP178" s="61">
        <v>2093540</v>
      </c>
      <c r="AQ178" s="61">
        <v>916190</v>
      </c>
      <c r="AR178" s="61">
        <v>3054514.55</v>
      </c>
      <c r="AS178" s="108"/>
      <c r="AT178" s="61">
        <v>1949981.33</v>
      </c>
      <c r="AU178" s="61">
        <v>736380</v>
      </c>
      <c r="AV178" s="61">
        <v>1027714</v>
      </c>
      <c r="AW178" s="61">
        <v>3101313.6</v>
      </c>
      <c r="AX178" s="61">
        <v>1436510</v>
      </c>
      <c r="AY178" s="61">
        <v>1366328</v>
      </c>
      <c r="AZ178" s="61">
        <v>2768092.9</v>
      </c>
      <c r="BA178" s="60">
        <v>9936297.9700000007</v>
      </c>
      <c r="BB178" s="60">
        <v>4704373</v>
      </c>
      <c r="BC178" s="60">
        <v>1086890</v>
      </c>
      <c r="BD178" s="60">
        <v>1794140</v>
      </c>
      <c r="BE178" s="60">
        <v>4901920</v>
      </c>
      <c r="BF178" s="60">
        <v>1437261.33</v>
      </c>
      <c r="BG178" s="60">
        <v>1251520</v>
      </c>
      <c r="BH178" s="60">
        <v>1433178.3</v>
      </c>
      <c r="BI178" s="60">
        <v>1490731.8</v>
      </c>
      <c r="BJ178" s="60">
        <v>16739190</v>
      </c>
      <c r="BK178" s="60">
        <v>1035730</v>
      </c>
      <c r="BL178" s="60">
        <v>663090</v>
      </c>
      <c r="BM178" s="60">
        <v>2777038</v>
      </c>
      <c r="BN178" s="60">
        <v>548330</v>
      </c>
      <c r="BO178" s="60">
        <v>491370</v>
      </c>
      <c r="BP178" s="108"/>
      <c r="BQ178" s="60">
        <v>8159134.2000000002</v>
      </c>
      <c r="BR178" s="60">
        <v>1893124</v>
      </c>
      <c r="BS178" s="60">
        <v>3951568.65</v>
      </c>
      <c r="BT178" s="60">
        <v>3221193.73</v>
      </c>
      <c r="BU178" s="60">
        <v>1252364</v>
      </c>
      <c r="BV178" s="60">
        <v>1734943</v>
      </c>
      <c r="BW178" s="60">
        <v>2496872.2400000002</v>
      </c>
      <c r="BX178" s="60">
        <v>804763.57</v>
      </c>
      <c r="BY178" s="60">
        <v>2535330</v>
      </c>
      <c r="BZ178" s="60">
        <v>10516733.960000001</v>
      </c>
      <c r="CA178" s="60">
        <v>835560</v>
      </c>
      <c r="CB178" s="108"/>
      <c r="CC178" s="60">
        <v>1659690</v>
      </c>
      <c r="CD178" s="60">
        <v>4033586.1</v>
      </c>
      <c r="CE178" s="60">
        <v>918210</v>
      </c>
      <c r="CF178" s="60">
        <v>1877705</v>
      </c>
      <c r="CG178" s="60">
        <v>1023936.6</v>
      </c>
      <c r="CH178" s="60">
        <v>204093.53</v>
      </c>
      <c r="CI178" s="60">
        <v>183650.39</v>
      </c>
      <c r="CJ178" s="60">
        <v>3574362</v>
      </c>
      <c r="CK178" s="60">
        <v>1593881.72</v>
      </c>
      <c r="CL178" s="60">
        <v>1300880</v>
      </c>
      <c r="CM178" s="108"/>
    </row>
    <row r="179" spans="1:91" ht="18" customHeight="1" x14ac:dyDescent="0.55000000000000004">
      <c r="B179" s="50">
        <v>5101010113.1070004</v>
      </c>
      <c r="C179" s="4" t="s">
        <v>500</v>
      </c>
      <c r="D179" s="60">
        <v>12145671.67</v>
      </c>
      <c r="E179" s="60">
        <v>150235</v>
      </c>
      <c r="F179" s="60">
        <v>867581.88</v>
      </c>
      <c r="G179" s="60">
        <v>2569173.5</v>
      </c>
      <c r="H179" s="60">
        <v>81600</v>
      </c>
      <c r="I179" s="108"/>
      <c r="J179" s="60">
        <v>715360</v>
      </c>
      <c r="K179" s="108"/>
      <c r="L179" s="108"/>
      <c r="M179" s="108"/>
      <c r="N179" s="108"/>
      <c r="O179" s="108"/>
      <c r="P179" s="108"/>
      <c r="Q179" s="60">
        <v>83166</v>
      </c>
      <c r="R179" s="108"/>
      <c r="S179" s="108"/>
      <c r="T179" s="60">
        <v>1824620</v>
      </c>
      <c r="U179" s="108"/>
      <c r="V179" s="108"/>
      <c r="W179" s="108"/>
      <c r="X179" s="108"/>
      <c r="Y179" s="60">
        <v>140610</v>
      </c>
      <c r="Z179" s="108"/>
      <c r="AA179" s="108"/>
      <c r="AB179" s="108"/>
      <c r="AC179" s="108"/>
      <c r="AD179" s="108"/>
      <c r="AE179" s="60">
        <v>264000</v>
      </c>
      <c r="AF179" s="108"/>
      <c r="AG179" s="60">
        <v>90780</v>
      </c>
      <c r="AH179" s="108"/>
      <c r="AI179" s="60">
        <v>387417</v>
      </c>
      <c r="AJ179" s="108"/>
      <c r="AK179" s="108"/>
      <c r="AL179" s="108"/>
      <c r="AM179" s="108"/>
      <c r="AN179" s="108"/>
      <c r="AO179" s="108"/>
      <c r="AP179" s="108"/>
      <c r="AQ179" s="108"/>
      <c r="AR179" s="108"/>
      <c r="AS179" s="108"/>
      <c r="AT179" s="61">
        <v>3948047.52</v>
      </c>
      <c r="AU179" s="108"/>
      <c r="AV179" s="108"/>
      <c r="AW179" s="108"/>
      <c r="AX179" s="108"/>
      <c r="AY179" s="61">
        <v>4425</v>
      </c>
      <c r="AZ179" s="108"/>
      <c r="BA179" s="108"/>
      <c r="BB179" s="60">
        <v>474664</v>
      </c>
      <c r="BC179" s="60">
        <v>1292570</v>
      </c>
      <c r="BD179" s="108"/>
      <c r="BE179" s="60">
        <v>24031767</v>
      </c>
      <c r="BF179" s="108"/>
      <c r="BG179" s="108"/>
      <c r="BH179" s="60">
        <v>1500387</v>
      </c>
      <c r="BI179" s="108"/>
      <c r="BJ179" s="60">
        <v>1881000</v>
      </c>
      <c r="BK179" s="60">
        <v>454635</v>
      </c>
      <c r="BL179" s="108"/>
      <c r="BM179" s="60">
        <v>53340</v>
      </c>
      <c r="BN179" s="108"/>
      <c r="BO179" s="108"/>
      <c r="BP179" s="60">
        <v>15264</v>
      </c>
      <c r="BQ179" s="108"/>
      <c r="BR179" s="108"/>
      <c r="BS179" s="108"/>
      <c r="BT179" s="108"/>
      <c r="BU179" s="60">
        <v>248428</v>
      </c>
      <c r="BV179" s="108"/>
      <c r="BW179" s="108"/>
      <c r="BX179" s="60">
        <v>7000</v>
      </c>
      <c r="BY179" s="60">
        <v>519720</v>
      </c>
      <c r="BZ179" s="108"/>
      <c r="CA179" s="108"/>
      <c r="CB179" s="108"/>
      <c r="CC179" s="60">
        <v>21600</v>
      </c>
      <c r="CD179" s="108"/>
      <c r="CE179" s="60">
        <v>218000</v>
      </c>
      <c r="CF179" s="60">
        <v>1100125</v>
      </c>
      <c r="CG179" s="60">
        <v>1235700</v>
      </c>
      <c r="CH179" s="60">
        <v>62700</v>
      </c>
      <c r="CI179" s="60">
        <v>1264844.94</v>
      </c>
      <c r="CJ179" s="60">
        <v>738272</v>
      </c>
      <c r="CK179" s="60">
        <v>646167.75</v>
      </c>
      <c r="CL179" s="60">
        <v>7867387.8799999999</v>
      </c>
      <c r="CM179" s="108"/>
    </row>
    <row r="180" spans="1:91" ht="18" customHeight="1" x14ac:dyDescent="0.55000000000000004">
      <c r="B180" s="50">
        <v>5101010113.1079998</v>
      </c>
      <c r="C180" s="4" t="s">
        <v>501</v>
      </c>
      <c r="D180" s="60">
        <v>2115839</v>
      </c>
      <c r="E180" s="60">
        <v>971589</v>
      </c>
      <c r="F180" s="60">
        <v>245738</v>
      </c>
      <c r="G180" s="60">
        <v>192000</v>
      </c>
      <c r="H180" s="60">
        <v>314556</v>
      </c>
      <c r="I180" s="60">
        <v>2081179</v>
      </c>
      <c r="J180" s="60">
        <v>651758</v>
      </c>
      <c r="K180" s="108"/>
      <c r="L180" s="108"/>
      <c r="M180" s="108"/>
      <c r="N180" s="108"/>
      <c r="O180" s="108"/>
      <c r="P180" s="108"/>
      <c r="Q180" s="108"/>
      <c r="R180" s="108"/>
      <c r="S180" s="108"/>
      <c r="T180" s="60">
        <v>632345</v>
      </c>
      <c r="U180" s="108"/>
      <c r="V180" s="108"/>
      <c r="W180" s="108"/>
      <c r="X180" s="108"/>
      <c r="Y180" s="108"/>
      <c r="Z180" s="108"/>
      <c r="AA180" s="108"/>
      <c r="AB180" s="108"/>
      <c r="AC180" s="108"/>
      <c r="AD180" s="108"/>
      <c r="AE180" s="108"/>
      <c r="AF180" s="108"/>
      <c r="AG180" s="60">
        <v>193090</v>
      </c>
      <c r="AH180" s="108"/>
      <c r="AI180" s="60">
        <v>134940</v>
      </c>
      <c r="AJ180" s="108"/>
      <c r="AK180" s="108"/>
      <c r="AL180" s="60">
        <v>437850</v>
      </c>
      <c r="AM180" s="108"/>
      <c r="AN180" s="108"/>
      <c r="AO180" s="108"/>
      <c r="AP180" s="108"/>
      <c r="AQ180" s="108"/>
      <c r="AR180" s="108"/>
      <c r="AS180" s="108"/>
      <c r="AT180" s="108"/>
      <c r="AU180" s="108"/>
      <c r="AV180" s="108"/>
      <c r="AW180" s="108"/>
      <c r="AX180" s="108"/>
      <c r="AY180" s="108"/>
      <c r="AZ180" s="108"/>
      <c r="BA180" s="108"/>
      <c r="BB180" s="108"/>
      <c r="BC180" s="108"/>
      <c r="BD180" s="108"/>
      <c r="BE180" s="108"/>
      <c r="BF180" s="108"/>
      <c r="BG180" s="108"/>
      <c r="BH180" s="60">
        <v>676767</v>
      </c>
      <c r="BI180" s="108"/>
      <c r="BJ180" s="108"/>
      <c r="BK180" s="60">
        <v>99446</v>
      </c>
      <c r="BL180" s="108"/>
      <c r="BM180" s="60">
        <v>1034510</v>
      </c>
      <c r="BN180" s="108"/>
      <c r="BO180" s="108"/>
      <c r="BP180" s="108"/>
      <c r="BQ180" s="108"/>
      <c r="BR180" s="108"/>
      <c r="BS180" s="108"/>
      <c r="BT180" s="108"/>
      <c r="BU180" s="108"/>
      <c r="BV180" s="108"/>
      <c r="BW180" s="108"/>
      <c r="BX180" s="108"/>
      <c r="BY180" s="108"/>
      <c r="BZ180" s="108"/>
      <c r="CA180" s="108"/>
      <c r="CB180" s="108"/>
      <c r="CC180" s="108"/>
      <c r="CD180" s="60">
        <v>1054001</v>
      </c>
      <c r="CE180" s="60">
        <v>90000</v>
      </c>
      <c r="CF180" s="60">
        <v>711495</v>
      </c>
      <c r="CG180" s="60">
        <v>198000</v>
      </c>
      <c r="CH180" s="108"/>
      <c r="CI180" s="108"/>
      <c r="CJ180" s="60">
        <v>191850</v>
      </c>
      <c r="CK180" s="60">
        <v>173265</v>
      </c>
      <c r="CL180" s="108"/>
      <c r="CM180" s="108"/>
    </row>
    <row r="181" spans="1:91" ht="18" customHeight="1" x14ac:dyDescent="0.55000000000000004">
      <c r="B181" s="50">
        <v>5101010115.1009998</v>
      </c>
      <c r="C181" s="162" t="s">
        <v>502</v>
      </c>
      <c r="D181" s="164">
        <v>633570</v>
      </c>
      <c r="E181" s="166">
        <v>223800</v>
      </c>
      <c r="F181" s="162"/>
      <c r="G181" s="166">
        <v>225120</v>
      </c>
      <c r="H181" s="166">
        <v>236400</v>
      </c>
      <c r="I181" s="166">
        <v>450240</v>
      </c>
      <c r="J181" s="162"/>
      <c r="K181" s="162"/>
      <c r="L181" s="166">
        <v>1388501</v>
      </c>
      <c r="M181" s="162"/>
      <c r="N181" s="166">
        <v>248760</v>
      </c>
      <c r="O181" s="166">
        <v>365130</v>
      </c>
      <c r="P181" s="166">
        <v>281760</v>
      </c>
      <c r="Q181" s="166">
        <v>466472.54</v>
      </c>
      <c r="R181" s="166">
        <v>6141878.0700000003</v>
      </c>
      <c r="S181" s="166">
        <v>226320</v>
      </c>
      <c r="T181" s="166">
        <v>262922.86</v>
      </c>
      <c r="U181" s="166">
        <v>1156440</v>
      </c>
      <c r="V181" s="162"/>
      <c r="W181" s="162"/>
      <c r="X181" s="162"/>
      <c r="Y181" s="162"/>
      <c r="Z181" s="166">
        <v>43050</v>
      </c>
      <c r="AA181" s="162"/>
      <c r="AB181" s="162"/>
      <c r="AC181" s="166">
        <v>45870.97</v>
      </c>
      <c r="AD181" s="166">
        <v>224400</v>
      </c>
      <c r="AE181" s="166">
        <v>45870.97</v>
      </c>
      <c r="AF181" s="162"/>
      <c r="AG181" s="166">
        <v>274610</v>
      </c>
      <c r="AH181" s="162"/>
      <c r="AI181" s="162"/>
      <c r="AJ181" s="166">
        <v>271660</v>
      </c>
      <c r="AK181" s="162"/>
      <c r="AL181" s="162"/>
      <c r="AM181" s="167">
        <v>3528081.93</v>
      </c>
      <c r="AN181" s="162"/>
      <c r="AO181" s="162"/>
      <c r="AP181" s="167">
        <v>244080</v>
      </c>
      <c r="AQ181" s="162"/>
      <c r="AR181" s="162"/>
      <c r="AS181" s="162"/>
      <c r="AT181" s="162"/>
      <c r="AU181" s="162"/>
      <c r="AV181" s="162"/>
      <c r="AW181" s="162"/>
      <c r="AX181" s="162"/>
      <c r="AY181" s="162"/>
      <c r="AZ181" s="162"/>
      <c r="BA181" s="166">
        <v>6032139.96</v>
      </c>
      <c r="BB181" s="162"/>
      <c r="BC181" s="166">
        <v>310080</v>
      </c>
      <c r="BD181" s="166">
        <v>226920</v>
      </c>
      <c r="BE181" s="166">
        <v>428769.68</v>
      </c>
      <c r="BF181" s="166">
        <v>315480</v>
      </c>
      <c r="BG181" s="162"/>
      <c r="BH181" s="162"/>
      <c r="BI181" s="162"/>
      <c r="BJ181" s="166">
        <v>3485616.44</v>
      </c>
      <c r="BK181" s="166">
        <v>303690</v>
      </c>
      <c r="BL181" s="162"/>
      <c r="BM181" s="166">
        <v>582640</v>
      </c>
      <c r="BN181" s="166">
        <v>294427</v>
      </c>
      <c r="BO181" s="166">
        <v>266550</v>
      </c>
      <c r="BP181" s="162"/>
      <c r="BQ181" s="166">
        <v>269780</v>
      </c>
      <c r="BR181" s="162"/>
      <c r="BS181" s="166">
        <v>224640</v>
      </c>
      <c r="BT181" s="162"/>
      <c r="BU181" s="162"/>
      <c r="BV181" s="162"/>
      <c r="BW181" s="162"/>
      <c r="BX181" s="162"/>
      <c r="BY181" s="162"/>
      <c r="BZ181" s="166">
        <v>3353293.32</v>
      </c>
      <c r="CA181" s="166">
        <v>283260</v>
      </c>
      <c r="CB181" s="166">
        <v>10584499.710000001</v>
      </c>
      <c r="CC181" s="166">
        <v>223560</v>
      </c>
      <c r="CD181" s="166">
        <v>282480</v>
      </c>
      <c r="CE181" s="166">
        <v>293570</v>
      </c>
      <c r="CF181" s="162"/>
      <c r="CG181" s="162"/>
      <c r="CH181" s="162"/>
      <c r="CI181" s="166">
        <v>498030</v>
      </c>
      <c r="CJ181" s="162"/>
      <c r="CK181" s="162"/>
      <c r="CL181" s="166">
        <v>502320</v>
      </c>
      <c r="CM181" s="166">
        <v>671400</v>
      </c>
    </row>
    <row r="182" spans="1:91" ht="18" customHeight="1" x14ac:dyDescent="0.55000000000000004">
      <c r="A182" s="49">
        <v>5101010113.1009998</v>
      </c>
      <c r="B182" s="50">
        <v>5101010115.1020002</v>
      </c>
      <c r="C182" s="162" t="s">
        <v>503</v>
      </c>
      <c r="D182" s="164">
        <v>4500071.57</v>
      </c>
      <c r="E182" s="166">
        <v>831480</v>
      </c>
      <c r="F182" s="166">
        <v>792480</v>
      </c>
      <c r="G182" s="166">
        <v>750480</v>
      </c>
      <c r="H182" s="166">
        <v>375000</v>
      </c>
      <c r="I182" s="166">
        <v>372900</v>
      </c>
      <c r="J182" s="166">
        <v>670480</v>
      </c>
      <c r="K182" s="166">
        <v>691440</v>
      </c>
      <c r="L182" s="166">
        <v>5796150</v>
      </c>
      <c r="M182" s="166">
        <v>1146240</v>
      </c>
      <c r="N182" s="166">
        <v>914160</v>
      </c>
      <c r="O182" s="166">
        <v>458550</v>
      </c>
      <c r="P182" s="166">
        <v>549600</v>
      </c>
      <c r="Q182" s="166">
        <v>1094650</v>
      </c>
      <c r="R182" s="166">
        <v>12273896.25</v>
      </c>
      <c r="S182" s="166">
        <v>599880</v>
      </c>
      <c r="T182" s="166">
        <v>469460</v>
      </c>
      <c r="U182" s="166">
        <v>2341440</v>
      </c>
      <c r="V182" s="166">
        <v>457567.74</v>
      </c>
      <c r="W182" s="166">
        <v>686400</v>
      </c>
      <c r="X182" s="166">
        <v>1072200</v>
      </c>
      <c r="Y182" s="166">
        <v>774120</v>
      </c>
      <c r="Z182" s="166">
        <v>519420.97</v>
      </c>
      <c r="AA182" s="166">
        <v>554040</v>
      </c>
      <c r="AB182" s="166">
        <v>557760</v>
      </c>
      <c r="AC182" s="166">
        <v>865560</v>
      </c>
      <c r="AD182" s="166">
        <v>768881.33</v>
      </c>
      <c r="AE182" s="166">
        <v>549140</v>
      </c>
      <c r="AF182" s="166">
        <v>773950.97</v>
      </c>
      <c r="AG182" s="166">
        <v>533590</v>
      </c>
      <c r="AH182" s="166">
        <v>520680</v>
      </c>
      <c r="AI182" s="166">
        <v>1058370</v>
      </c>
      <c r="AJ182" s="166">
        <v>725060</v>
      </c>
      <c r="AK182" s="166">
        <v>667393.54</v>
      </c>
      <c r="AL182" s="166">
        <v>743760</v>
      </c>
      <c r="AM182" s="167">
        <v>5678855</v>
      </c>
      <c r="AN182" s="167">
        <v>526900</v>
      </c>
      <c r="AO182" s="167">
        <v>444555</v>
      </c>
      <c r="AP182" s="167">
        <v>308640</v>
      </c>
      <c r="AQ182" s="167">
        <v>523200</v>
      </c>
      <c r="AR182" s="167">
        <v>598320</v>
      </c>
      <c r="AS182" s="167">
        <v>216000</v>
      </c>
      <c r="AT182" s="167">
        <v>315810</v>
      </c>
      <c r="AU182" s="167">
        <v>516840</v>
      </c>
      <c r="AV182" s="167">
        <v>792120</v>
      </c>
      <c r="AW182" s="167">
        <v>767280</v>
      </c>
      <c r="AX182" s="167">
        <v>839160</v>
      </c>
      <c r="AY182" s="167">
        <v>625740</v>
      </c>
      <c r="AZ182" s="167">
        <v>226680</v>
      </c>
      <c r="BA182" s="166">
        <v>5198205.8099999996</v>
      </c>
      <c r="BB182" s="166">
        <v>892440</v>
      </c>
      <c r="BC182" s="166">
        <v>436680</v>
      </c>
      <c r="BD182" s="166">
        <v>981520</v>
      </c>
      <c r="BE182" s="166">
        <v>459140</v>
      </c>
      <c r="BF182" s="166">
        <v>1023480</v>
      </c>
      <c r="BG182" s="162"/>
      <c r="BH182" s="166">
        <v>235080</v>
      </c>
      <c r="BI182" s="166">
        <v>235080</v>
      </c>
      <c r="BJ182" s="166">
        <v>4765255</v>
      </c>
      <c r="BK182" s="166">
        <v>620710</v>
      </c>
      <c r="BL182" s="166">
        <v>393480</v>
      </c>
      <c r="BM182" s="166">
        <v>563302.66</v>
      </c>
      <c r="BN182" s="166">
        <v>398638</v>
      </c>
      <c r="BO182" s="166">
        <v>935490</v>
      </c>
      <c r="BP182" s="166">
        <v>598950</v>
      </c>
      <c r="BQ182" s="166">
        <v>495460</v>
      </c>
      <c r="BR182" s="166">
        <v>191400</v>
      </c>
      <c r="BS182" s="166">
        <v>552480</v>
      </c>
      <c r="BT182" s="166">
        <v>395785.55</v>
      </c>
      <c r="BU182" s="166">
        <v>276240</v>
      </c>
      <c r="BV182" s="166">
        <v>684420</v>
      </c>
      <c r="BW182" s="166">
        <v>516840</v>
      </c>
      <c r="BX182" s="166">
        <v>278160</v>
      </c>
      <c r="BY182" s="166">
        <v>198580.64</v>
      </c>
      <c r="BZ182" s="162"/>
      <c r="CA182" s="166">
        <v>449707</v>
      </c>
      <c r="CB182" s="162"/>
      <c r="CC182" s="166">
        <v>249480</v>
      </c>
      <c r="CD182" s="166">
        <v>446160</v>
      </c>
      <c r="CE182" s="166">
        <v>225310</v>
      </c>
      <c r="CF182" s="166">
        <v>736973</v>
      </c>
      <c r="CG182" s="166">
        <v>500530</v>
      </c>
      <c r="CH182" s="166">
        <v>464640</v>
      </c>
      <c r="CI182" s="166">
        <v>255800</v>
      </c>
      <c r="CJ182" s="166">
        <v>749520</v>
      </c>
      <c r="CK182" s="166">
        <v>498530</v>
      </c>
      <c r="CL182" s="166">
        <v>843360</v>
      </c>
      <c r="CM182" s="166">
        <v>470364.19</v>
      </c>
    </row>
    <row r="183" spans="1:91" ht="18" customHeight="1" x14ac:dyDescent="0.55000000000000004">
      <c r="A183" s="49">
        <v>5101010113.1020002</v>
      </c>
      <c r="B183" s="50">
        <v>5101010116.1009998</v>
      </c>
      <c r="C183" s="162" t="s">
        <v>504</v>
      </c>
      <c r="D183" s="164">
        <v>1575</v>
      </c>
      <c r="E183" s="166">
        <v>11259</v>
      </c>
      <c r="F183" s="166">
        <v>8900</v>
      </c>
      <c r="G183" s="162"/>
      <c r="H183" s="162"/>
      <c r="I183" s="162"/>
      <c r="J183" s="166">
        <v>1895</v>
      </c>
      <c r="K183" s="166">
        <v>20</v>
      </c>
      <c r="L183" s="162"/>
      <c r="M183" s="166">
        <v>2400</v>
      </c>
      <c r="N183" s="162"/>
      <c r="O183" s="166">
        <v>12225</v>
      </c>
      <c r="P183" s="162"/>
      <c r="Q183" s="162"/>
      <c r="R183" s="166">
        <v>1350</v>
      </c>
      <c r="S183" s="162"/>
      <c r="T183" s="162"/>
      <c r="U183" s="162"/>
      <c r="V183" s="162"/>
      <c r="W183" s="162"/>
      <c r="X183" s="166">
        <v>10425</v>
      </c>
      <c r="Y183" s="162"/>
      <c r="Z183" s="166">
        <v>6540</v>
      </c>
      <c r="AA183" s="166">
        <v>4170</v>
      </c>
      <c r="AB183" s="166">
        <v>15792.1</v>
      </c>
      <c r="AC183" s="166">
        <v>5610</v>
      </c>
      <c r="AD183" s="166">
        <v>4890</v>
      </c>
      <c r="AE183" s="162"/>
      <c r="AF183" s="162"/>
      <c r="AG183" s="162"/>
      <c r="AH183" s="166">
        <v>35230</v>
      </c>
      <c r="AI183" s="162"/>
      <c r="AJ183" s="166">
        <v>42760</v>
      </c>
      <c r="AK183" s="166">
        <v>4470</v>
      </c>
      <c r="AL183" s="162"/>
      <c r="AM183" s="167">
        <v>4305</v>
      </c>
      <c r="AN183" s="167">
        <v>6610</v>
      </c>
      <c r="AO183" s="167">
        <v>9960</v>
      </c>
      <c r="AP183" s="167">
        <v>32000</v>
      </c>
      <c r="AQ183" s="162"/>
      <c r="AR183" s="162"/>
      <c r="AS183" s="167">
        <v>1780</v>
      </c>
      <c r="AT183" s="162"/>
      <c r="AU183" s="167">
        <v>12780</v>
      </c>
      <c r="AV183" s="162"/>
      <c r="AW183" s="162"/>
      <c r="AX183" s="162"/>
      <c r="AY183" s="162"/>
      <c r="AZ183" s="162"/>
      <c r="BA183" s="162"/>
      <c r="BB183" s="166">
        <v>1285</v>
      </c>
      <c r="BC183" s="162"/>
      <c r="BD183" s="166">
        <v>1050</v>
      </c>
      <c r="BE183" s="162"/>
      <c r="BF183" s="166">
        <v>205100</v>
      </c>
      <c r="BG183" s="162"/>
      <c r="BH183" s="162"/>
      <c r="BI183" s="162"/>
      <c r="BJ183" s="166">
        <v>6275.32</v>
      </c>
      <c r="BK183" s="162"/>
      <c r="BL183" s="162"/>
      <c r="BM183" s="166">
        <v>1140</v>
      </c>
      <c r="BN183" s="162"/>
      <c r="BO183" s="166">
        <v>8765.4599999999991</v>
      </c>
      <c r="BP183" s="166">
        <v>50050</v>
      </c>
      <c r="BQ183" s="162"/>
      <c r="BR183" s="162"/>
      <c r="BS183" s="166">
        <v>1590</v>
      </c>
      <c r="BT183" s="162"/>
      <c r="BU183" s="162"/>
      <c r="BV183" s="162"/>
      <c r="BW183" s="166">
        <v>13736.94</v>
      </c>
      <c r="BX183" s="166">
        <v>2125</v>
      </c>
      <c r="BY183" s="162"/>
      <c r="BZ183" s="166">
        <v>3180</v>
      </c>
      <c r="CA183" s="162"/>
      <c r="CB183" s="166">
        <v>15222.58</v>
      </c>
      <c r="CC183" s="162"/>
      <c r="CD183" s="162"/>
      <c r="CE183" s="162"/>
      <c r="CF183" s="166">
        <v>41139</v>
      </c>
      <c r="CG183" s="166">
        <v>2000</v>
      </c>
      <c r="CH183" s="166">
        <v>19837.02</v>
      </c>
      <c r="CI183" s="162"/>
      <c r="CJ183" s="162"/>
      <c r="CK183" s="166">
        <v>195</v>
      </c>
      <c r="CL183" s="162"/>
      <c r="CM183" s="162"/>
    </row>
    <row r="184" spans="1:91" ht="18" customHeight="1" x14ac:dyDescent="0.55000000000000004">
      <c r="A184" s="49">
        <v>5101010113.1029997</v>
      </c>
      <c r="B184" s="50">
        <v>5101010116.1020002</v>
      </c>
      <c r="C184" s="162" t="s">
        <v>505</v>
      </c>
      <c r="D184" s="164">
        <v>407750</v>
      </c>
      <c r="E184" s="162"/>
      <c r="F184" s="162"/>
      <c r="G184" s="162"/>
      <c r="H184" s="162"/>
      <c r="I184" s="162"/>
      <c r="J184" s="166">
        <v>12325</v>
      </c>
      <c r="K184" s="162"/>
      <c r="L184" s="162"/>
      <c r="M184" s="162"/>
      <c r="N184" s="162"/>
      <c r="O184" s="166">
        <v>55295</v>
      </c>
      <c r="P184" s="162"/>
      <c r="Q184" s="162"/>
      <c r="R184" s="166">
        <v>570</v>
      </c>
      <c r="S184" s="162"/>
      <c r="T184" s="162"/>
      <c r="U184" s="162"/>
      <c r="V184" s="162"/>
      <c r="W184" s="162"/>
      <c r="X184" s="162"/>
      <c r="Y184" s="162"/>
      <c r="Z184" s="162"/>
      <c r="AA184" s="162"/>
      <c r="AB184" s="162"/>
      <c r="AC184" s="162"/>
      <c r="AD184" s="162"/>
      <c r="AE184" s="162"/>
      <c r="AF184" s="162"/>
      <c r="AG184" s="162"/>
      <c r="AH184" s="162"/>
      <c r="AI184" s="162"/>
      <c r="AJ184" s="162"/>
      <c r="AK184" s="166">
        <v>20045.97</v>
      </c>
      <c r="AL184" s="166">
        <v>3690</v>
      </c>
      <c r="AM184" s="167">
        <v>1024.19</v>
      </c>
      <c r="AN184" s="167">
        <v>2120</v>
      </c>
      <c r="AO184" s="162"/>
      <c r="AP184" s="162"/>
      <c r="AQ184" s="162"/>
      <c r="AR184" s="162"/>
      <c r="AS184" s="162"/>
      <c r="AT184" s="162"/>
      <c r="AU184" s="162"/>
      <c r="AV184" s="162"/>
      <c r="AW184" s="162"/>
      <c r="AX184" s="162"/>
      <c r="AY184" s="162"/>
      <c r="AZ184" s="167">
        <v>18157.419999999998</v>
      </c>
      <c r="BA184" s="166">
        <v>17266.939999999999</v>
      </c>
      <c r="BB184" s="166">
        <v>13624.5</v>
      </c>
      <c r="BC184" s="166">
        <v>2010</v>
      </c>
      <c r="BD184" s="162"/>
      <c r="BE184" s="162"/>
      <c r="BF184" s="162"/>
      <c r="BG184" s="166">
        <v>9495</v>
      </c>
      <c r="BH184" s="166">
        <v>5786.29</v>
      </c>
      <c r="BI184" s="166">
        <v>14909.5</v>
      </c>
      <c r="BJ184" s="162"/>
      <c r="BK184" s="162"/>
      <c r="BL184" s="162"/>
      <c r="BM184" s="162"/>
      <c r="BN184" s="162"/>
      <c r="BO184" s="162"/>
      <c r="BP184" s="162"/>
      <c r="BQ184" s="162"/>
      <c r="BR184" s="162"/>
      <c r="BS184" s="162"/>
      <c r="BT184" s="162"/>
      <c r="BU184" s="162"/>
      <c r="BV184" s="162"/>
      <c r="BW184" s="162"/>
      <c r="BX184" s="166">
        <v>18773.71</v>
      </c>
      <c r="BY184" s="162"/>
      <c r="BZ184" s="162"/>
      <c r="CA184" s="166">
        <v>30</v>
      </c>
      <c r="CB184" s="166">
        <v>5175</v>
      </c>
      <c r="CC184" s="162"/>
      <c r="CD184" s="162"/>
      <c r="CE184" s="162"/>
      <c r="CF184" s="162"/>
      <c r="CG184" s="162"/>
      <c r="CH184" s="162"/>
      <c r="CI184" s="162"/>
      <c r="CJ184" s="162"/>
      <c r="CK184" s="166">
        <v>3508</v>
      </c>
      <c r="CL184" s="162"/>
      <c r="CM184" s="166">
        <v>9175</v>
      </c>
    </row>
    <row r="185" spans="1:91" ht="18" customHeight="1" x14ac:dyDescent="0.55000000000000004">
      <c r="A185" s="49">
        <v>5101010113.1040001</v>
      </c>
      <c r="B185" s="50">
        <v>5101010116.1029997</v>
      </c>
      <c r="C185" s="162" t="s">
        <v>506</v>
      </c>
      <c r="D185" s="163"/>
      <c r="E185" s="162"/>
      <c r="F185" s="162"/>
      <c r="G185" s="162"/>
      <c r="H185" s="162"/>
      <c r="I185" s="162"/>
      <c r="J185" s="162"/>
      <c r="K185" s="162"/>
      <c r="L185" s="162"/>
      <c r="M185" s="162"/>
      <c r="N185" s="162"/>
      <c r="O185" s="162"/>
      <c r="P185" s="162"/>
      <c r="Q185" s="162"/>
      <c r="R185" s="162"/>
      <c r="S185" s="162"/>
      <c r="T185" s="162"/>
      <c r="U185" s="162"/>
      <c r="V185" s="162"/>
      <c r="W185" s="162"/>
      <c r="X185" s="162"/>
      <c r="Y185" s="162"/>
      <c r="Z185" s="162"/>
      <c r="AA185" s="162"/>
      <c r="AB185" s="162"/>
      <c r="AC185" s="162"/>
      <c r="AD185" s="162"/>
      <c r="AE185" s="162"/>
      <c r="AF185" s="162"/>
      <c r="AG185" s="162"/>
      <c r="AH185" s="162"/>
      <c r="AI185" s="162"/>
      <c r="AJ185" s="162"/>
      <c r="AK185" s="162"/>
      <c r="AL185" s="162"/>
      <c r="AM185" s="162"/>
      <c r="AN185" s="162"/>
      <c r="AO185" s="162"/>
      <c r="AP185" s="162"/>
      <c r="AQ185" s="162"/>
      <c r="AR185" s="162"/>
      <c r="AS185" s="162"/>
      <c r="AT185" s="162"/>
      <c r="AU185" s="162"/>
      <c r="AV185" s="162"/>
      <c r="AW185" s="162"/>
      <c r="AX185" s="162"/>
      <c r="AY185" s="162"/>
      <c r="AZ185" s="162"/>
      <c r="BA185" s="162"/>
      <c r="BB185" s="162"/>
      <c r="BC185" s="162"/>
      <c r="BD185" s="162"/>
      <c r="BE185" s="162"/>
      <c r="BF185" s="162"/>
      <c r="BG185" s="162"/>
      <c r="BH185" s="162"/>
      <c r="BI185" s="162"/>
      <c r="BJ185" s="162"/>
      <c r="BK185" s="162"/>
      <c r="BL185" s="162"/>
      <c r="BM185" s="162"/>
      <c r="BN185" s="162"/>
      <c r="BO185" s="162"/>
      <c r="BP185" s="162"/>
      <c r="BQ185" s="162"/>
      <c r="BR185" s="162"/>
      <c r="BS185" s="162"/>
      <c r="BT185" s="162"/>
      <c r="BU185" s="162"/>
      <c r="BV185" s="162"/>
      <c r="BW185" s="162"/>
      <c r="BX185" s="162"/>
      <c r="BY185" s="162"/>
      <c r="BZ185" s="162"/>
      <c r="CA185" s="162"/>
      <c r="CB185" s="162"/>
      <c r="CC185" s="162"/>
      <c r="CD185" s="162"/>
      <c r="CE185" s="162"/>
      <c r="CF185" s="162"/>
      <c r="CG185" s="162"/>
      <c r="CH185" s="162"/>
      <c r="CI185" s="162"/>
      <c r="CJ185" s="162"/>
      <c r="CK185" s="162"/>
      <c r="CL185" s="162"/>
      <c r="CM185" s="162"/>
    </row>
    <row r="186" spans="1:91" ht="18" customHeight="1" x14ac:dyDescent="0.55000000000000004">
      <c r="A186" s="49">
        <v>5101010113.1049995</v>
      </c>
      <c r="B186" s="50">
        <v>5101010116.1040001</v>
      </c>
      <c r="C186" s="162" t="s">
        <v>507</v>
      </c>
      <c r="D186" s="163"/>
      <c r="E186" s="162"/>
      <c r="F186" s="162"/>
      <c r="G186" s="162"/>
      <c r="H186" s="162"/>
      <c r="I186" s="162"/>
      <c r="J186" s="162"/>
      <c r="K186" s="162"/>
      <c r="L186" s="162"/>
      <c r="M186" s="162"/>
      <c r="N186" s="162"/>
      <c r="O186" s="162"/>
      <c r="P186" s="162"/>
      <c r="Q186" s="162"/>
      <c r="R186" s="162"/>
      <c r="S186" s="162"/>
      <c r="T186" s="162"/>
      <c r="U186" s="162"/>
      <c r="V186" s="162"/>
      <c r="W186" s="162"/>
      <c r="X186" s="162"/>
      <c r="Y186" s="162"/>
      <c r="Z186" s="162"/>
      <c r="AA186" s="162"/>
      <c r="AB186" s="162"/>
      <c r="AC186" s="162"/>
      <c r="AD186" s="162"/>
      <c r="AE186" s="162"/>
      <c r="AF186" s="162"/>
      <c r="AG186" s="162"/>
      <c r="AH186" s="162"/>
      <c r="AI186" s="162"/>
      <c r="AJ186" s="162"/>
      <c r="AK186" s="162"/>
      <c r="AL186" s="162"/>
      <c r="AM186" s="162"/>
      <c r="AN186" s="162"/>
      <c r="AO186" s="162"/>
      <c r="AP186" s="162"/>
      <c r="AQ186" s="162"/>
      <c r="AR186" s="162"/>
      <c r="AS186" s="162"/>
      <c r="AT186" s="162"/>
      <c r="AU186" s="162"/>
      <c r="AV186" s="162"/>
      <c r="AW186" s="162"/>
      <c r="AX186" s="162"/>
      <c r="AY186" s="162"/>
      <c r="AZ186" s="162"/>
      <c r="BA186" s="162"/>
      <c r="BB186" s="162"/>
      <c r="BC186" s="162"/>
      <c r="BD186" s="162"/>
      <c r="BE186" s="162"/>
      <c r="BF186" s="162"/>
      <c r="BG186" s="162"/>
      <c r="BH186" s="162"/>
      <c r="BI186" s="162"/>
      <c r="BJ186" s="162"/>
      <c r="BK186" s="162"/>
      <c r="BL186" s="162"/>
      <c r="BM186" s="162"/>
      <c r="BN186" s="162"/>
      <c r="BO186" s="162"/>
      <c r="BP186" s="162"/>
      <c r="BQ186" s="162"/>
      <c r="BR186" s="162"/>
      <c r="BS186" s="162"/>
      <c r="BT186" s="162"/>
      <c r="BU186" s="162"/>
      <c r="BV186" s="162"/>
      <c r="BW186" s="162"/>
      <c r="BX186" s="162"/>
      <c r="BY186" s="162"/>
      <c r="BZ186" s="162"/>
      <c r="CA186" s="162"/>
      <c r="CB186" s="162"/>
      <c r="CC186" s="162"/>
      <c r="CD186" s="162"/>
      <c r="CE186" s="162"/>
      <c r="CF186" s="162"/>
      <c r="CG186" s="162"/>
      <c r="CH186" s="162"/>
      <c r="CI186" s="162"/>
      <c r="CJ186" s="162"/>
      <c r="CK186" s="162"/>
      <c r="CL186" s="162"/>
      <c r="CM186" s="162"/>
    </row>
    <row r="187" spans="1:91" ht="18" customHeight="1" x14ac:dyDescent="0.55000000000000004">
      <c r="A187" s="49">
        <v>5101010113.1059999</v>
      </c>
      <c r="B187" s="50">
        <v>5101010116.1049995</v>
      </c>
      <c r="C187" s="162" t="s">
        <v>508</v>
      </c>
      <c r="D187" s="163"/>
      <c r="E187" s="162"/>
      <c r="F187" s="162"/>
      <c r="G187" s="162"/>
      <c r="H187" s="162"/>
      <c r="I187" s="162"/>
      <c r="J187" s="162"/>
      <c r="K187" s="162"/>
      <c r="L187" s="162"/>
      <c r="M187" s="162"/>
      <c r="N187" s="162"/>
      <c r="O187" s="162"/>
      <c r="P187" s="162"/>
      <c r="Q187" s="166">
        <v>8594</v>
      </c>
      <c r="R187" s="162"/>
      <c r="S187" s="162"/>
      <c r="T187" s="162"/>
      <c r="U187" s="162"/>
      <c r="V187" s="162"/>
      <c r="W187" s="162"/>
      <c r="X187" s="162"/>
      <c r="Y187" s="162"/>
      <c r="Z187" s="162"/>
      <c r="AA187" s="162"/>
      <c r="AB187" s="162"/>
      <c r="AC187" s="162"/>
      <c r="AD187" s="162"/>
      <c r="AE187" s="162"/>
      <c r="AF187" s="162"/>
      <c r="AG187" s="162"/>
      <c r="AH187" s="162"/>
      <c r="AI187" s="162"/>
      <c r="AJ187" s="162"/>
      <c r="AK187" s="162"/>
      <c r="AL187" s="162"/>
      <c r="AM187" s="162"/>
      <c r="AN187" s="162"/>
      <c r="AO187" s="162"/>
      <c r="AP187" s="162"/>
      <c r="AQ187" s="162"/>
      <c r="AR187" s="162"/>
      <c r="AS187" s="162"/>
      <c r="AT187" s="162"/>
      <c r="AU187" s="162"/>
      <c r="AV187" s="162"/>
      <c r="AW187" s="162"/>
      <c r="AX187" s="162"/>
      <c r="AY187" s="162"/>
      <c r="AZ187" s="162"/>
      <c r="BA187" s="162"/>
      <c r="BB187" s="162"/>
      <c r="BC187" s="162"/>
      <c r="BD187" s="162"/>
      <c r="BE187" s="162"/>
      <c r="BF187" s="166">
        <v>11000</v>
      </c>
      <c r="BG187" s="162"/>
      <c r="BH187" s="162"/>
      <c r="BI187" s="162"/>
      <c r="BJ187" s="162"/>
      <c r="BK187" s="162"/>
      <c r="BL187" s="162"/>
      <c r="BM187" s="162"/>
      <c r="BN187" s="162"/>
      <c r="BO187" s="162"/>
      <c r="BP187" s="162"/>
      <c r="BQ187" s="162"/>
      <c r="BR187" s="162"/>
      <c r="BS187" s="162"/>
      <c r="BT187" s="162"/>
      <c r="BU187" s="162"/>
      <c r="BV187" s="162"/>
      <c r="BW187" s="166">
        <v>995</v>
      </c>
      <c r="BX187" s="162"/>
      <c r="BY187" s="162"/>
      <c r="BZ187" s="162"/>
      <c r="CA187" s="162"/>
      <c r="CB187" s="166">
        <v>238170</v>
      </c>
      <c r="CC187" s="162"/>
      <c r="CD187" s="166">
        <v>12000</v>
      </c>
      <c r="CE187" s="162"/>
      <c r="CF187" s="162"/>
      <c r="CG187" s="162"/>
      <c r="CH187" s="162"/>
      <c r="CI187" s="162"/>
      <c r="CJ187" s="162"/>
      <c r="CK187" s="162"/>
      <c r="CL187" s="162"/>
      <c r="CM187" s="166">
        <v>54000</v>
      </c>
    </row>
    <row r="188" spans="1:91" ht="18" customHeight="1" x14ac:dyDescent="0.55000000000000004">
      <c r="A188" s="49">
        <v>5101010113.1070004</v>
      </c>
      <c r="B188" s="50">
        <v>5101010116.1059999</v>
      </c>
      <c r="C188" s="162" t="s">
        <v>509</v>
      </c>
      <c r="D188" s="163"/>
      <c r="E188" s="162"/>
      <c r="F188" s="162"/>
      <c r="G188" s="162"/>
      <c r="H188" s="162"/>
      <c r="I188" s="162"/>
      <c r="J188" s="162"/>
      <c r="K188" s="162"/>
      <c r="L188" s="162"/>
      <c r="M188" s="162"/>
      <c r="N188" s="162"/>
      <c r="O188" s="162"/>
      <c r="P188" s="162"/>
      <c r="Q188" s="162"/>
      <c r="R188" s="162"/>
      <c r="S188" s="162"/>
      <c r="T188" s="162"/>
      <c r="U188" s="162"/>
      <c r="V188" s="162"/>
      <c r="W188" s="162"/>
      <c r="X188" s="162"/>
      <c r="Y188" s="162"/>
      <c r="Z188" s="162"/>
      <c r="AA188" s="162"/>
      <c r="AB188" s="162"/>
      <c r="AC188" s="162"/>
      <c r="AD188" s="162"/>
      <c r="AE188" s="162"/>
      <c r="AF188" s="162"/>
      <c r="AG188" s="162"/>
      <c r="AH188" s="162"/>
      <c r="AI188" s="162"/>
      <c r="AJ188" s="162"/>
      <c r="AK188" s="162"/>
      <c r="AL188" s="162"/>
      <c r="AM188" s="162"/>
      <c r="AN188" s="162"/>
      <c r="AO188" s="162"/>
      <c r="AP188" s="162"/>
      <c r="AQ188" s="162"/>
      <c r="AR188" s="162"/>
      <c r="AS188" s="162"/>
      <c r="AT188" s="162"/>
      <c r="AU188" s="162"/>
      <c r="AV188" s="162"/>
      <c r="AW188" s="162"/>
      <c r="AX188" s="162"/>
      <c r="AY188" s="162"/>
      <c r="AZ188" s="162"/>
      <c r="BA188" s="162"/>
      <c r="BB188" s="162"/>
      <c r="BC188" s="162"/>
      <c r="BD188" s="162"/>
      <c r="BE188" s="162"/>
      <c r="BF188" s="162"/>
      <c r="BG188" s="162"/>
      <c r="BH188" s="162"/>
      <c r="BI188" s="162"/>
      <c r="BJ188" s="162"/>
      <c r="BK188" s="162"/>
      <c r="BL188" s="162"/>
      <c r="BM188" s="162"/>
      <c r="BN188" s="162"/>
      <c r="BO188" s="162"/>
      <c r="BP188" s="162"/>
      <c r="BQ188" s="162"/>
      <c r="BR188" s="162"/>
      <c r="BS188" s="162"/>
      <c r="BT188" s="162"/>
      <c r="BU188" s="162"/>
      <c r="BV188" s="162"/>
      <c r="BW188" s="162"/>
      <c r="BX188" s="162"/>
      <c r="BY188" s="162"/>
      <c r="BZ188" s="162"/>
      <c r="CA188" s="162"/>
      <c r="CB188" s="162"/>
      <c r="CC188" s="162"/>
      <c r="CD188" s="162"/>
      <c r="CE188" s="162"/>
      <c r="CF188" s="162"/>
      <c r="CG188" s="162"/>
      <c r="CH188" s="162"/>
      <c r="CI188" s="162"/>
      <c r="CJ188" s="162"/>
      <c r="CK188" s="166">
        <v>1192</v>
      </c>
      <c r="CL188" s="162"/>
      <c r="CM188" s="162"/>
    </row>
    <row r="189" spans="1:91" ht="18" customHeight="1" x14ac:dyDescent="0.55000000000000004">
      <c r="A189" s="49">
        <v>5101010113.1079998</v>
      </c>
      <c r="B189" s="50">
        <v>5101010199.1009998</v>
      </c>
      <c r="C189" s="162" t="s">
        <v>510</v>
      </c>
      <c r="D189" s="164">
        <v>790443.44</v>
      </c>
      <c r="E189" s="166">
        <v>219178.57</v>
      </c>
      <c r="F189" s="166">
        <v>67200</v>
      </c>
      <c r="G189" s="166">
        <v>253200</v>
      </c>
      <c r="H189" s="166">
        <v>115254.84</v>
      </c>
      <c r="I189" s="166">
        <v>67200</v>
      </c>
      <c r="J189" s="166">
        <v>242413.77</v>
      </c>
      <c r="K189" s="166">
        <v>162400</v>
      </c>
      <c r="L189" s="166">
        <v>2000800</v>
      </c>
      <c r="M189" s="166">
        <v>268800</v>
      </c>
      <c r="N189" s="166">
        <v>201600</v>
      </c>
      <c r="O189" s="166">
        <v>201600</v>
      </c>
      <c r="P189" s="166">
        <v>222600</v>
      </c>
      <c r="Q189" s="166">
        <v>176120</v>
      </c>
      <c r="R189" s="166">
        <v>9722587.6300000008</v>
      </c>
      <c r="S189" s="166">
        <v>290700</v>
      </c>
      <c r="T189" s="166">
        <v>230800</v>
      </c>
      <c r="U189" s="166">
        <v>1156750.32</v>
      </c>
      <c r="V189" s="166">
        <v>78400</v>
      </c>
      <c r="W189" s="166">
        <v>243300</v>
      </c>
      <c r="X189" s="166">
        <v>550000</v>
      </c>
      <c r="Y189" s="162"/>
      <c r="Z189" s="166">
        <v>134400</v>
      </c>
      <c r="AA189" s="166">
        <v>67200</v>
      </c>
      <c r="AB189" s="166">
        <v>387600</v>
      </c>
      <c r="AC189" s="166">
        <v>522000</v>
      </c>
      <c r="AD189" s="166">
        <v>320400</v>
      </c>
      <c r="AE189" s="166">
        <v>304800</v>
      </c>
      <c r="AF189" s="162"/>
      <c r="AG189" s="166">
        <v>186100</v>
      </c>
      <c r="AH189" s="166">
        <v>155000</v>
      </c>
      <c r="AI189" s="166">
        <v>253200</v>
      </c>
      <c r="AJ189" s="166">
        <v>416900</v>
      </c>
      <c r="AK189" s="166">
        <v>50400</v>
      </c>
      <c r="AL189" s="166">
        <v>268077.42</v>
      </c>
      <c r="AM189" s="167">
        <v>2457434.8199999998</v>
      </c>
      <c r="AN189" s="167">
        <v>67200</v>
      </c>
      <c r="AO189" s="167">
        <v>201600</v>
      </c>
      <c r="AP189" s="167">
        <v>238674.19</v>
      </c>
      <c r="AQ189" s="167">
        <v>207900</v>
      </c>
      <c r="AR189" s="167">
        <v>258609.67</v>
      </c>
      <c r="AS189" s="167">
        <v>300533.33</v>
      </c>
      <c r="AT189" s="167">
        <v>404935.91</v>
      </c>
      <c r="AU189" s="167">
        <v>202533.33</v>
      </c>
      <c r="AV189" s="167">
        <v>67200</v>
      </c>
      <c r="AW189" s="167">
        <v>136400</v>
      </c>
      <c r="AX189" s="167">
        <v>560445.16</v>
      </c>
      <c r="AY189" s="167">
        <v>67200</v>
      </c>
      <c r="AZ189" s="167">
        <v>134400</v>
      </c>
      <c r="BA189" s="166">
        <v>3339748.39</v>
      </c>
      <c r="BB189" s="166">
        <v>9900</v>
      </c>
      <c r="BC189" s="166">
        <v>201600</v>
      </c>
      <c r="BD189" s="166">
        <v>186000</v>
      </c>
      <c r="BE189" s="166">
        <v>945600</v>
      </c>
      <c r="BF189" s="162"/>
      <c r="BG189" s="166">
        <v>67200</v>
      </c>
      <c r="BH189" s="166">
        <v>81109.679999999993</v>
      </c>
      <c r="BI189" s="166">
        <v>137109.68</v>
      </c>
      <c r="BJ189" s="166">
        <v>5389630.9699999997</v>
      </c>
      <c r="BK189" s="166">
        <v>134400</v>
      </c>
      <c r="BL189" s="166">
        <v>67200</v>
      </c>
      <c r="BM189" s="166">
        <v>168000</v>
      </c>
      <c r="BN189" s="166">
        <v>341100</v>
      </c>
      <c r="BO189" s="166">
        <v>63300</v>
      </c>
      <c r="BP189" s="166">
        <v>44800</v>
      </c>
      <c r="BQ189" s="166">
        <v>686700</v>
      </c>
      <c r="BR189" s="166">
        <v>301914.03999999998</v>
      </c>
      <c r="BS189" s="166">
        <v>253200</v>
      </c>
      <c r="BT189" s="166">
        <v>372000</v>
      </c>
      <c r="BU189" s="166">
        <v>593600</v>
      </c>
      <c r="BV189" s="166">
        <v>67200</v>
      </c>
      <c r="BW189" s="162"/>
      <c r="BX189" s="166">
        <v>67200</v>
      </c>
      <c r="BY189" s="166">
        <v>134400</v>
      </c>
      <c r="BZ189" s="166">
        <v>898196.97</v>
      </c>
      <c r="CA189" s="166">
        <v>134400</v>
      </c>
      <c r="CB189" s="166">
        <v>2467499.14</v>
      </c>
      <c r="CC189" s="166">
        <v>305373.33</v>
      </c>
      <c r="CD189" s="166">
        <v>320400</v>
      </c>
      <c r="CE189" s="166">
        <v>387600</v>
      </c>
      <c r="CF189" s="166">
        <v>67200</v>
      </c>
      <c r="CG189" s="162"/>
      <c r="CH189" s="166">
        <v>168000</v>
      </c>
      <c r="CI189" s="166">
        <v>186000</v>
      </c>
      <c r="CJ189" s="166">
        <v>162400</v>
      </c>
      <c r="CK189" s="166">
        <v>201600</v>
      </c>
      <c r="CL189" s="166">
        <v>583018.57999999996</v>
      </c>
      <c r="CM189" s="162"/>
    </row>
    <row r="190" spans="1:91" ht="18" customHeight="1" x14ac:dyDescent="0.55000000000000004">
      <c r="A190" s="49">
        <v>5101010115.1009998</v>
      </c>
      <c r="B190" s="50">
        <v>5101010199.1020002</v>
      </c>
      <c r="C190" s="162" t="s">
        <v>511</v>
      </c>
      <c r="D190" s="164">
        <v>54716.66</v>
      </c>
      <c r="E190" s="162"/>
      <c r="F190" s="162"/>
      <c r="G190" s="162"/>
      <c r="H190" s="162"/>
      <c r="I190" s="162"/>
      <c r="J190" s="162"/>
      <c r="K190" s="162"/>
      <c r="L190" s="166">
        <v>84000</v>
      </c>
      <c r="M190" s="162"/>
      <c r="N190" s="162"/>
      <c r="O190" s="162"/>
      <c r="P190" s="162"/>
      <c r="Q190" s="162"/>
      <c r="R190" s="166">
        <v>126000</v>
      </c>
      <c r="S190" s="162"/>
      <c r="T190" s="162"/>
      <c r="U190" s="162"/>
      <c r="V190" s="162"/>
      <c r="W190" s="162"/>
      <c r="X190" s="162"/>
      <c r="Y190" s="162"/>
      <c r="Z190" s="162"/>
      <c r="AA190" s="162"/>
      <c r="AB190" s="162"/>
      <c r="AC190" s="162"/>
      <c r="AD190" s="162"/>
      <c r="AE190" s="162"/>
      <c r="AF190" s="162"/>
      <c r="AG190" s="162"/>
      <c r="AH190" s="162"/>
      <c r="AI190" s="162"/>
      <c r="AJ190" s="162"/>
      <c r="AK190" s="162"/>
      <c r="AL190" s="162"/>
      <c r="AM190" s="167">
        <v>73500</v>
      </c>
      <c r="AN190" s="162"/>
      <c r="AO190" s="162"/>
      <c r="AP190" s="162"/>
      <c r="AQ190" s="162"/>
      <c r="AR190" s="162"/>
      <c r="AS190" s="162"/>
      <c r="AT190" s="162"/>
      <c r="AU190" s="162"/>
      <c r="AV190" s="162"/>
      <c r="AW190" s="162"/>
      <c r="AX190" s="162"/>
      <c r="AY190" s="162"/>
      <c r="AZ190" s="162"/>
      <c r="BA190" s="166">
        <v>77000</v>
      </c>
      <c r="BB190" s="162"/>
      <c r="BC190" s="162"/>
      <c r="BD190" s="162"/>
      <c r="BE190" s="162"/>
      <c r="BF190" s="162"/>
      <c r="BG190" s="162"/>
      <c r="BH190" s="162"/>
      <c r="BI190" s="166">
        <v>11200</v>
      </c>
      <c r="BJ190" s="166">
        <v>168000</v>
      </c>
      <c r="BK190" s="162"/>
      <c r="BL190" s="162"/>
      <c r="BM190" s="162"/>
      <c r="BN190" s="162"/>
      <c r="BO190" s="162"/>
      <c r="BP190" s="162"/>
      <c r="BQ190" s="162"/>
      <c r="BR190" s="162"/>
      <c r="BS190" s="162"/>
      <c r="BT190" s="162"/>
      <c r="BU190" s="162"/>
      <c r="BV190" s="162"/>
      <c r="BW190" s="162"/>
      <c r="BX190" s="162"/>
      <c r="BY190" s="162"/>
      <c r="BZ190" s="162"/>
      <c r="CA190" s="162"/>
      <c r="CB190" s="166">
        <v>210000</v>
      </c>
      <c r="CC190" s="162"/>
      <c r="CD190" s="162"/>
      <c r="CE190" s="162"/>
      <c r="CF190" s="162"/>
      <c r="CG190" s="162"/>
      <c r="CH190" s="162"/>
      <c r="CI190" s="162"/>
      <c r="CJ190" s="162"/>
      <c r="CK190" s="162"/>
      <c r="CL190" s="162"/>
      <c r="CM190" s="162"/>
    </row>
    <row r="191" spans="1:91" ht="18" customHeight="1" x14ac:dyDescent="0.55000000000000004">
      <c r="A191" s="49">
        <v>5101010115.1020002</v>
      </c>
      <c r="B191" s="50">
        <v>5101010199.1029997</v>
      </c>
      <c r="C191" s="62" t="s">
        <v>512</v>
      </c>
      <c r="D191" s="63">
        <v>3484225</v>
      </c>
      <c r="E191" s="63">
        <v>832530</v>
      </c>
      <c r="F191" s="63">
        <v>774300</v>
      </c>
      <c r="G191" s="64"/>
      <c r="H191" s="64"/>
      <c r="I191" s="63">
        <v>2031232.5</v>
      </c>
      <c r="J191" s="63">
        <v>654120</v>
      </c>
      <c r="K191" s="63">
        <v>577000</v>
      </c>
      <c r="L191" s="63">
        <v>3676950</v>
      </c>
      <c r="M191" s="63">
        <v>1168060</v>
      </c>
      <c r="N191" s="63">
        <v>474720</v>
      </c>
      <c r="O191" s="63">
        <v>1771330</v>
      </c>
      <c r="P191" s="63">
        <v>561660</v>
      </c>
      <c r="Q191" s="63">
        <v>613200</v>
      </c>
      <c r="R191" s="63">
        <v>49500000</v>
      </c>
      <c r="S191" s="63">
        <v>466262</v>
      </c>
      <c r="T191" s="63">
        <v>934540</v>
      </c>
      <c r="U191" s="63">
        <v>3832543</v>
      </c>
      <c r="V191" s="64"/>
      <c r="W191" s="63">
        <v>534900</v>
      </c>
      <c r="X191" s="63">
        <v>1905480</v>
      </c>
      <c r="Y191" s="63">
        <v>264840</v>
      </c>
      <c r="Z191" s="63">
        <v>399840</v>
      </c>
      <c r="AA191" s="63">
        <v>340320</v>
      </c>
      <c r="AB191" s="63">
        <v>983190</v>
      </c>
      <c r="AC191" s="63">
        <v>2401380</v>
      </c>
      <c r="AD191" s="63">
        <v>1093800</v>
      </c>
      <c r="AE191" s="63">
        <v>2307955</v>
      </c>
      <c r="AF191" s="63">
        <v>375795</v>
      </c>
      <c r="AG191" s="63">
        <v>474660</v>
      </c>
      <c r="AH191" s="63">
        <v>413050</v>
      </c>
      <c r="AI191" s="63">
        <v>371520</v>
      </c>
      <c r="AJ191" s="63">
        <v>2542140</v>
      </c>
      <c r="AK191" s="64"/>
      <c r="AL191" s="64"/>
      <c r="AM191" s="65">
        <v>10497338.75</v>
      </c>
      <c r="AN191" s="65">
        <v>279360</v>
      </c>
      <c r="AO191" s="65">
        <v>774240</v>
      </c>
      <c r="AP191" s="65">
        <v>695280</v>
      </c>
      <c r="AQ191" s="65">
        <v>405180</v>
      </c>
      <c r="AR191" s="65">
        <v>503700</v>
      </c>
      <c r="AS191" s="65">
        <v>293900</v>
      </c>
      <c r="AT191" s="65">
        <v>2099040</v>
      </c>
      <c r="AU191" s="65">
        <v>708240</v>
      </c>
      <c r="AV191" s="65">
        <v>765315</v>
      </c>
      <c r="AW191" s="65">
        <v>692100</v>
      </c>
      <c r="AX191" s="65">
        <v>1272360</v>
      </c>
      <c r="AY191" s="65">
        <v>679620</v>
      </c>
      <c r="AZ191" s="65">
        <v>504400</v>
      </c>
      <c r="BA191" s="64"/>
      <c r="BB191" s="63">
        <v>1821640</v>
      </c>
      <c r="BC191" s="63">
        <v>440000</v>
      </c>
      <c r="BD191" s="63">
        <v>385440</v>
      </c>
      <c r="BE191" s="63">
        <v>3455850</v>
      </c>
      <c r="BF191" s="64"/>
      <c r="BG191" s="64"/>
      <c r="BH191" s="63">
        <v>599340</v>
      </c>
      <c r="BI191" s="63">
        <v>282720</v>
      </c>
      <c r="BJ191" s="63">
        <v>19565625</v>
      </c>
      <c r="BK191" s="63">
        <v>414780</v>
      </c>
      <c r="BL191" s="64"/>
      <c r="BM191" s="63">
        <v>1178220</v>
      </c>
      <c r="BN191" s="63">
        <v>1515225</v>
      </c>
      <c r="BO191" s="63">
        <v>517980</v>
      </c>
      <c r="BP191" s="64"/>
      <c r="BQ191" s="63">
        <v>2367960</v>
      </c>
      <c r="BR191" s="63">
        <v>111240</v>
      </c>
      <c r="BS191" s="64"/>
      <c r="BT191" s="63">
        <v>1368040</v>
      </c>
      <c r="BU191" s="63">
        <v>737370</v>
      </c>
      <c r="BV191" s="63">
        <v>622231.25</v>
      </c>
      <c r="BW191" s="63">
        <v>846040</v>
      </c>
      <c r="BX191" s="63">
        <v>282900</v>
      </c>
      <c r="BY191" s="63">
        <v>380100</v>
      </c>
      <c r="BZ191" s="63">
        <v>5999470</v>
      </c>
      <c r="CA191" s="63">
        <v>466395</v>
      </c>
      <c r="CB191" s="63">
        <v>7576522.5</v>
      </c>
      <c r="CC191" s="63">
        <v>417480</v>
      </c>
      <c r="CD191" s="63">
        <v>932220</v>
      </c>
      <c r="CE191" s="63">
        <v>1015620</v>
      </c>
      <c r="CF191" s="64"/>
      <c r="CG191" s="63">
        <v>296840</v>
      </c>
      <c r="CH191" s="63">
        <v>1370640</v>
      </c>
      <c r="CI191" s="63">
        <v>587340</v>
      </c>
      <c r="CJ191" s="64"/>
      <c r="CK191" s="63">
        <v>657510</v>
      </c>
      <c r="CL191" s="63">
        <v>1818940</v>
      </c>
      <c r="CM191" s="63">
        <v>435600</v>
      </c>
    </row>
    <row r="192" spans="1:91" ht="18" customHeight="1" x14ac:dyDescent="0.55000000000000004">
      <c r="A192" s="49">
        <v>5101010116.1009998</v>
      </c>
      <c r="B192" s="50">
        <v>5101020101.1009998</v>
      </c>
      <c r="C192" s="73" t="s">
        <v>513</v>
      </c>
      <c r="D192" s="74">
        <v>71130</v>
      </c>
      <c r="E192" s="75"/>
      <c r="F192" s="75"/>
      <c r="G192" s="75"/>
      <c r="H192" s="75"/>
      <c r="I192" s="75"/>
      <c r="J192" s="75"/>
      <c r="K192" s="75"/>
      <c r="L192" s="75"/>
      <c r="M192" s="75"/>
      <c r="N192" s="75"/>
      <c r="O192" s="75"/>
      <c r="P192" s="75"/>
      <c r="Q192" s="75"/>
      <c r="R192" s="74">
        <v>312814.8</v>
      </c>
      <c r="S192" s="75"/>
      <c r="T192" s="75"/>
      <c r="U192" s="75"/>
      <c r="V192" s="75"/>
      <c r="W192" s="75"/>
      <c r="X192" s="75"/>
      <c r="Y192" s="75"/>
      <c r="Z192" s="75"/>
      <c r="AA192" s="75"/>
      <c r="AB192" s="75"/>
      <c r="AC192" s="75"/>
      <c r="AD192" s="75"/>
      <c r="AE192" s="75"/>
      <c r="AF192" s="75"/>
      <c r="AG192" s="75"/>
      <c r="AH192" s="75"/>
      <c r="AI192" s="75"/>
      <c r="AJ192" s="75"/>
      <c r="AK192" s="75"/>
      <c r="AL192" s="75"/>
      <c r="AM192" s="75"/>
      <c r="AN192" s="75"/>
      <c r="AO192" s="75"/>
      <c r="AP192" s="75"/>
      <c r="AQ192" s="75"/>
      <c r="AR192" s="75"/>
      <c r="AS192" s="75"/>
      <c r="AT192" s="75"/>
      <c r="AU192" s="75"/>
      <c r="AV192" s="75"/>
      <c r="AW192" s="75"/>
      <c r="AX192" s="75"/>
      <c r="AY192" s="75"/>
      <c r="AZ192" s="75"/>
      <c r="BA192" s="75"/>
      <c r="BB192" s="75"/>
      <c r="BC192" s="75"/>
      <c r="BD192" s="75"/>
      <c r="BE192" s="75"/>
      <c r="BF192" s="75"/>
      <c r="BG192" s="75"/>
      <c r="BH192" s="75"/>
      <c r="BI192" s="75"/>
      <c r="BJ192" s="74">
        <v>156419.60999999999</v>
      </c>
      <c r="BK192" s="75"/>
      <c r="BL192" s="75"/>
      <c r="BM192" s="75"/>
      <c r="BN192" s="75"/>
      <c r="BO192" s="75"/>
      <c r="BP192" s="75"/>
      <c r="BQ192" s="75"/>
      <c r="BR192" s="75"/>
      <c r="BS192" s="75"/>
      <c r="BT192" s="75"/>
      <c r="BU192" s="75"/>
      <c r="BV192" s="75"/>
      <c r="BW192" s="75"/>
      <c r="BX192" s="75"/>
      <c r="BY192" s="75"/>
      <c r="BZ192" s="75"/>
      <c r="CA192" s="75"/>
      <c r="CB192" s="74">
        <v>57420</v>
      </c>
      <c r="CC192" s="75"/>
      <c r="CD192" s="75"/>
      <c r="CE192" s="75"/>
      <c r="CF192" s="75"/>
      <c r="CG192" s="75"/>
      <c r="CH192" s="75"/>
      <c r="CI192" s="75"/>
      <c r="CJ192" s="75"/>
      <c r="CK192" s="75"/>
      <c r="CL192" s="75"/>
      <c r="CM192" s="75"/>
    </row>
    <row r="193" spans="1:91" ht="18" customHeight="1" x14ac:dyDescent="0.55000000000000004">
      <c r="B193" s="50">
        <v>5101020102.1009998</v>
      </c>
      <c r="C193" s="73" t="s">
        <v>514</v>
      </c>
      <c r="D193" s="75"/>
      <c r="E193" s="75"/>
      <c r="F193" s="75"/>
      <c r="G193" s="75"/>
      <c r="H193" s="75"/>
      <c r="I193" s="75"/>
      <c r="J193" s="75"/>
      <c r="K193" s="75"/>
      <c r="L193" s="75"/>
      <c r="M193" s="75"/>
      <c r="N193" s="75"/>
      <c r="O193" s="75"/>
      <c r="P193" s="75"/>
      <c r="Q193" s="75"/>
      <c r="R193" s="75"/>
      <c r="S193" s="75"/>
      <c r="T193" s="75"/>
      <c r="U193" s="75"/>
      <c r="V193" s="75"/>
      <c r="W193" s="75"/>
      <c r="X193" s="75"/>
      <c r="Y193" s="75"/>
      <c r="Z193" s="75"/>
      <c r="AA193" s="75"/>
      <c r="AB193" s="75"/>
      <c r="AC193" s="75"/>
      <c r="AD193" s="75"/>
      <c r="AE193" s="75"/>
      <c r="AF193" s="75"/>
      <c r="AG193" s="75"/>
      <c r="AH193" s="75"/>
      <c r="AI193" s="75"/>
      <c r="AJ193" s="75"/>
      <c r="AK193" s="75"/>
      <c r="AL193" s="75"/>
      <c r="AM193" s="75"/>
      <c r="AN193" s="75"/>
      <c r="AO193" s="75"/>
      <c r="AP193" s="75"/>
      <c r="AQ193" s="75"/>
      <c r="AR193" s="75"/>
      <c r="AS193" s="75"/>
      <c r="AT193" s="75"/>
      <c r="AU193" s="75"/>
      <c r="AV193" s="75"/>
      <c r="AW193" s="75"/>
      <c r="AX193" s="75"/>
      <c r="AY193" s="75"/>
      <c r="AZ193" s="75"/>
      <c r="BA193" s="75"/>
      <c r="BB193" s="75"/>
      <c r="BC193" s="75"/>
      <c r="BD193" s="75"/>
      <c r="BE193" s="75"/>
      <c r="BF193" s="75"/>
      <c r="BG193" s="75"/>
      <c r="BH193" s="75"/>
      <c r="BI193" s="75"/>
      <c r="BJ193" s="75"/>
      <c r="BK193" s="75"/>
      <c r="BL193" s="75"/>
      <c r="BM193" s="75"/>
      <c r="BN193" s="75"/>
      <c r="BO193" s="75"/>
      <c r="BP193" s="75"/>
      <c r="BQ193" s="75"/>
      <c r="BR193" s="75"/>
      <c r="BS193" s="75"/>
      <c r="BT193" s="75"/>
      <c r="BU193" s="75"/>
      <c r="BV193" s="75"/>
      <c r="BW193" s="75"/>
      <c r="BX193" s="75"/>
      <c r="BY193" s="75"/>
      <c r="BZ193" s="75"/>
      <c r="CA193" s="75"/>
      <c r="CB193" s="75"/>
      <c r="CC193" s="75"/>
      <c r="CD193" s="75"/>
      <c r="CE193" s="75"/>
      <c r="CF193" s="75"/>
      <c r="CG193" s="75"/>
      <c r="CH193" s="75"/>
      <c r="CI193" s="75"/>
      <c r="CJ193" s="75"/>
      <c r="CK193" s="75"/>
      <c r="CL193" s="75"/>
      <c r="CM193" s="75"/>
    </row>
    <row r="194" spans="1:91" ht="18" customHeight="1" x14ac:dyDescent="0.55000000000000004">
      <c r="B194" s="50">
        <v>5101020103.1009998</v>
      </c>
      <c r="C194" s="73" t="s">
        <v>515</v>
      </c>
      <c r="D194" s="74">
        <v>1349323.5</v>
      </c>
      <c r="E194" s="74">
        <v>385766.61</v>
      </c>
      <c r="F194" s="74">
        <v>407852.16</v>
      </c>
      <c r="G194" s="74">
        <v>779113.88</v>
      </c>
      <c r="H194" s="74">
        <v>480248.42</v>
      </c>
      <c r="I194" s="74">
        <v>345296.79</v>
      </c>
      <c r="J194" s="74">
        <v>362420.87</v>
      </c>
      <c r="K194" s="74">
        <v>198156.13</v>
      </c>
      <c r="L194" s="74">
        <v>2576917.9900000002</v>
      </c>
      <c r="M194" s="74">
        <v>754578.13</v>
      </c>
      <c r="N194" s="74">
        <v>530664.36</v>
      </c>
      <c r="O194" s="74">
        <v>910730.7</v>
      </c>
      <c r="P194" s="74">
        <v>523239.77</v>
      </c>
      <c r="Q194" s="74">
        <v>332002.32</v>
      </c>
      <c r="R194" s="74">
        <v>9135524.8200000003</v>
      </c>
      <c r="S194" s="74">
        <v>603877.56000000006</v>
      </c>
      <c r="T194" s="74">
        <v>619037.37</v>
      </c>
      <c r="U194" s="74">
        <v>1642411.69</v>
      </c>
      <c r="V194" s="74">
        <v>164165.62</v>
      </c>
      <c r="W194" s="74">
        <v>471503.59</v>
      </c>
      <c r="X194" s="74">
        <v>1116191.8600000001</v>
      </c>
      <c r="Y194" s="74">
        <v>465679.44</v>
      </c>
      <c r="Z194" s="74">
        <v>321617.06</v>
      </c>
      <c r="AA194" s="74">
        <v>430107.66</v>
      </c>
      <c r="AB194" s="74">
        <v>627742.56999999995</v>
      </c>
      <c r="AC194" s="74">
        <v>981603.01</v>
      </c>
      <c r="AD194" s="74">
        <v>663152.52</v>
      </c>
      <c r="AE194" s="74">
        <v>747281.48</v>
      </c>
      <c r="AF194" s="74">
        <v>342006.55</v>
      </c>
      <c r="AG194" s="74">
        <v>299965.39</v>
      </c>
      <c r="AH194" s="74">
        <v>243434.85</v>
      </c>
      <c r="AI194" s="74">
        <v>312297.08</v>
      </c>
      <c r="AJ194" s="74">
        <v>1022160.58</v>
      </c>
      <c r="AK194" s="74">
        <v>138627.35999999999</v>
      </c>
      <c r="AL194" s="74">
        <v>157199.29999999999</v>
      </c>
      <c r="AM194" s="76">
        <v>3572163.35</v>
      </c>
      <c r="AN194" s="76">
        <v>337994.81</v>
      </c>
      <c r="AO194" s="76">
        <v>392527.59</v>
      </c>
      <c r="AP194" s="76">
        <v>447146.37</v>
      </c>
      <c r="AQ194" s="76">
        <v>201558.79</v>
      </c>
      <c r="AR194" s="76">
        <v>262693.46999999997</v>
      </c>
      <c r="AS194" s="76">
        <v>279872.31</v>
      </c>
      <c r="AT194" s="76">
        <v>1010823.29</v>
      </c>
      <c r="AU194" s="76">
        <v>370516.12</v>
      </c>
      <c r="AV194" s="76">
        <v>383923.94</v>
      </c>
      <c r="AW194" s="76">
        <v>455919.23</v>
      </c>
      <c r="AX194" s="76">
        <v>694350.4</v>
      </c>
      <c r="AY194" s="76">
        <v>297530.15000000002</v>
      </c>
      <c r="AZ194" s="76">
        <v>163546.62</v>
      </c>
      <c r="BA194" s="74">
        <v>3913023.31</v>
      </c>
      <c r="BB194" s="74">
        <v>996500.08</v>
      </c>
      <c r="BC194" s="74">
        <v>389358.59</v>
      </c>
      <c r="BD194" s="74">
        <v>298937.2</v>
      </c>
      <c r="BE194" s="74">
        <v>1906627.73</v>
      </c>
      <c r="BF194" s="74">
        <v>272589.34999999998</v>
      </c>
      <c r="BG194" s="74">
        <v>136866.26</v>
      </c>
      <c r="BH194" s="74">
        <v>208426.35</v>
      </c>
      <c r="BI194" s="74">
        <v>196744.03</v>
      </c>
      <c r="BJ194" s="74">
        <v>5822259.8600000003</v>
      </c>
      <c r="BK194" s="74">
        <v>456291.52</v>
      </c>
      <c r="BL194" s="74">
        <v>344963.66</v>
      </c>
      <c r="BM194" s="74">
        <v>768520.72</v>
      </c>
      <c r="BN194" s="74">
        <v>716882.03</v>
      </c>
      <c r="BO194" s="74">
        <v>468473.17</v>
      </c>
      <c r="BP194" s="74">
        <v>255205.21</v>
      </c>
      <c r="BQ194" s="74">
        <v>1120431.5</v>
      </c>
      <c r="BR194" s="74">
        <v>416836.87</v>
      </c>
      <c r="BS194" s="74">
        <v>548283.75</v>
      </c>
      <c r="BT194" s="74">
        <v>903466.81</v>
      </c>
      <c r="BU194" s="74">
        <v>364990.83</v>
      </c>
      <c r="BV194" s="74">
        <v>254993.74</v>
      </c>
      <c r="BW194" s="74">
        <v>570647.93999999994</v>
      </c>
      <c r="BX194" s="74">
        <v>318759.17</v>
      </c>
      <c r="BY194" s="74">
        <v>357700.39</v>
      </c>
      <c r="BZ194" s="74">
        <v>1631434.06</v>
      </c>
      <c r="CA194" s="74">
        <v>389975.27</v>
      </c>
      <c r="CB194" s="74">
        <v>3457039.54</v>
      </c>
      <c r="CC194" s="74">
        <v>452135.34</v>
      </c>
      <c r="CD194" s="74">
        <v>536288.66</v>
      </c>
      <c r="CE194" s="74">
        <v>621347.53</v>
      </c>
      <c r="CF194" s="74">
        <v>299712.06</v>
      </c>
      <c r="CG194" s="74">
        <v>624154.75</v>
      </c>
      <c r="CH194" s="74">
        <v>774491.72</v>
      </c>
      <c r="CI194" s="74">
        <v>741731.28</v>
      </c>
      <c r="CJ194" s="74">
        <v>441390.57</v>
      </c>
      <c r="CK194" s="74">
        <v>433912.83</v>
      </c>
      <c r="CL194" s="74">
        <v>1151871.8500000001</v>
      </c>
      <c r="CM194" s="74">
        <v>48551.55</v>
      </c>
    </row>
    <row r="195" spans="1:91" ht="18" customHeight="1" x14ac:dyDescent="0.55000000000000004">
      <c r="B195" s="50">
        <v>5101020104.1009998</v>
      </c>
      <c r="C195" s="73" t="s">
        <v>516</v>
      </c>
      <c r="D195" s="74">
        <v>1997562.77</v>
      </c>
      <c r="E195" s="74">
        <v>537906.28</v>
      </c>
      <c r="F195" s="74">
        <v>611777.43999999994</v>
      </c>
      <c r="G195" s="74">
        <v>1168670.81</v>
      </c>
      <c r="H195" s="74">
        <v>784610.72</v>
      </c>
      <c r="I195" s="74">
        <v>517945.2</v>
      </c>
      <c r="J195" s="74">
        <v>543633.11</v>
      </c>
      <c r="K195" s="74">
        <v>297234.19</v>
      </c>
      <c r="L195" s="74">
        <v>3865376.92</v>
      </c>
      <c r="M195" s="74">
        <v>1131867.1599999999</v>
      </c>
      <c r="N195" s="74">
        <v>795996.51</v>
      </c>
      <c r="O195" s="74">
        <v>1369205.95</v>
      </c>
      <c r="P195" s="74">
        <v>784859.66</v>
      </c>
      <c r="Q195" s="74">
        <v>498003.46</v>
      </c>
      <c r="R195" s="74">
        <v>13703275.18</v>
      </c>
      <c r="S195" s="74">
        <v>905816.34</v>
      </c>
      <c r="T195" s="74">
        <v>928556.05</v>
      </c>
      <c r="U195" s="74">
        <v>2463618.04</v>
      </c>
      <c r="V195" s="74">
        <v>246248.43</v>
      </c>
      <c r="W195" s="74">
        <v>718170.86</v>
      </c>
      <c r="X195" s="74">
        <v>1673478.35</v>
      </c>
      <c r="Y195" s="74">
        <v>652817.9</v>
      </c>
      <c r="Z195" s="74">
        <v>482425.58</v>
      </c>
      <c r="AA195" s="74">
        <v>645161.48</v>
      </c>
      <c r="AB195" s="74">
        <v>941614.57</v>
      </c>
      <c r="AC195" s="74">
        <v>1472404.49</v>
      </c>
      <c r="AD195" s="74">
        <v>994728.79</v>
      </c>
      <c r="AE195" s="74">
        <v>1120922.21</v>
      </c>
      <c r="AF195" s="74">
        <v>513009.83</v>
      </c>
      <c r="AG195" s="74">
        <v>450843.08</v>
      </c>
      <c r="AH195" s="74">
        <v>365152.27</v>
      </c>
      <c r="AI195" s="74">
        <v>468445.62</v>
      </c>
      <c r="AJ195" s="74">
        <v>1533643.46</v>
      </c>
      <c r="AK195" s="74">
        <v>207941.66</v>
      </c>
      <c r="AL195" s="74">
        <v>218914.19</v>
      </c>
      <c r="AM195" s="76">
        <v>5358244.46</v>
      </c>
      <c r="AN195" s="76">
        <v>506992.22</v>
      </c>
      <c r="AO195" s="76">
        <v>778229.38</v>
      </c>
      <c r="AP195" s="76">
        <v>670719.55000000005</v>
      </c>
      <c r="AQ195" s="76">
        <v>302338.18</v>
      </c>
      <c r="AR195" s="76">
        <v>394040.2</v>
      </c>
      <c r="AS195" s="76">
        <v>419807.92</v>
      </c>
      <c r="AT195" s="76">
        <v>1516234.95</v>
      </c>
      <c r="AU195" s="76">
        <v>555774.18999999994</v>
      </c>
      <c r="AV195" s="76">
        <v>575930.91</v>
      </c>
      <c r="AW195" s="76">
        <v>683878.84</v>
      </c>
      <c r="AX195" s="76">
        <v>1041525.57</v>
      </c>
      <c r="AY195" s="76">
        <v>423921.72</v>
      </c>
      <c r="AZ195" s="76">
        <v>245319.93</v>
      </c>
      <c r="BA195" s="74">
        <v>5869534.9699999997</v>
      </c>
      <c r="BB195" s="74">
        <v>1494749.6</v>
      </c>
      <c r="BC195" s="74">
        <v>584037.89</v>
      </c>
      <c r="BD195" s="74">
        <v>448405.8</v>
      </c>
      <c r="BE195" s="74">
        <v>2859941.55</v>
      </c>
      <c r="BF195" s="74">
        <v>416864.92</v>
      </c>
      <c r="BG195" s="74">
        <v>205299.4</v>
      </c>
      <c r="BH195" s="74">
        <v>312639.52</v>
      </c>
      <c r="BI195" s="74">
        <v>295116.03000000003</v>
      </c>
      <c r="BJ195" s="74">
        <v>8733389.9000000004</v>
      </c>
      <c r="BK195" s="74">
        <v>684437.27</v>
      </c>
      <c r="BL195" s="74">
        <v>517445.47</v>
      </c>
      <c r="BM195" s="74">
        <v>1194136.67</v>
      </c>
      <c r="BN195" s="74">
        <v>1075323.03</v>
      </c>
      <c r="BO195" s="74">
        <v>702709.73</v>
      </c>
      <c r="BP195" s="74">
        <v>382807.81</v>
      </c>
      <c r="BQ195" s="74">
        <v>1680647.04</v>
      </c>
      <c r="BR195" s="74">
        <v>625255.30000000005</v>
      </c>
      <c r="BS195" s="74">
        <v>822426.21</v>
      </c>
      <c r="BT195" s="74">
        <v>1355200.19</v>
      </c>
      <c r="BU195" s="74">
        <v>547486.24</v>
      </c>
      <c r="BV195" s="74">
        <v>382490.5</v>
      </c>
      <c r="BW195" s="74">
        <v>855971.9</v>
      </c>
      <c r="BX195" s="74">
        <v>478138.78</v>
      </c>
      <c r="BY195" s="74">
        <v>536549.88</v>
      </c>
      <c r="BZ195" s="74">
        <v>2447151.19</v>
      </c>
      <c r="CA195" s="74">
        <v>584962.89</v>
      </c>
      <c r="CB195" s="74">
        <v>5185559.3</v>
      </c>
      <c r="CC195" s="74">
        <v>625512.51</v>
      </c>
      <c r="CD195" s="74">
        <v>804432.99</v>
      </c>
      <c r="CE195" s="74">
        <v>932021.29</v>
      </c>
      <c r="CF195" s="74">
        <v>411789.09</v>
      </c>
      <c r="CG195" s="74">
        <v>936229.13</v>
      </c>
      <c r="CH195" s="74">
        <v>1161737.8899999999</v>
      </c>
      <c r="CI195" s="74">
        <v>1112596.9099999999</v>
      </c>
      <c r="CJ195" s="74">
        <v>664283.65</v>
      </c>
      <c r="CK195" s="74">
        <v>650869.26</v>
      </c>
      <c r="CL195" s="74">
        <v>1727807.77</v>
      </c>
      <c r="CM195" s="74">
        <v>68469.820000000007</v>
      </c>
    </row>
    <row r="196" spans="1:91" ht="18" customHeight="1" x14ac:dyDescent="0.55000000000000004">
      <c r="B196" s="50">
        <v>5101020105.1009998</v>
      </c>
      <c r="C196" s="73" t="s">
        <v>517</v>
      </c>
      <c r="D196" s="74">
        <v>149677.5</v>
      </c>
      <c r="E196" s="74">
        <v>71776.3</v>
      </c>
      <c r="F196" s="74">
        <v>55003.87</v>
      </c>
      <c r="G196" s="74">
        <v>363604</v>
      </c>
      <c r="H196" s="74">
        <v>82450.8</v>
      </c>
      <c r="I196" s="74">
        <v>300716.90000000002</v>
      </c>
      <c r="J196" s="74">
        <v>89128.81</v>
      </c>
      <c r="K196" s="74">
        <v>55981.8</v>
      </c>
      <c r="L196" s="74">
        <v>217945.8</v>
      </c>
      <c r="M196" s="74">
        <v>83792.100000000006</v>
      </c>
      <c r="N196" s="74">
        <v>90576</v>
      </c>
      <c r="O196" s="74">
        <v>69903.600000000006</v>
      </c>
      <c r="P196" s="74">
        <v>56904.6</v>
      </c>
      <c r="Q196" s="75"/>
      <c r="R196" s="74">
        <v>898776.48</v>
      </c>
      <c r="S196" s="74">
        <v>51157.8</v>
      </c>
      <c r="T196" s="74">
        <v>62809.2</v>
      </c>
      <c r="U196" s="74">
        <v>157149.74</v>
      </c>
      <c r="V196" s="75"/>
      <c r="W196" s="74">
        <v>54087.9</v>
      </c>
      <c r="X196" s="74">
        <v>132377.4</v>
      </c>
      <c r="Y196" s="74">
        <v>57992.4</v>
      </c>
      <c r="Z196" s="74">
        <v>46783.8</v>
      </c>
      <c r="AA196" s="74">
        <v>46828.800000000003</v>
      </c>
      <c r="AB196" s="74">
        <v>51033.599999999999</v>
      </c>
      <c r="AC196" s="74">
        <v>83696.399999999994</v>
      </c>
      <c r="AD196" s="74">
        <v>95940</v>
      </c>
      <c r="AE196" s="74">
        <v>89188.800000000003</v>
      </c>
      <c r="AF196" s="74">
        <v>29167.599999999999</v>
      </c>
      <c r="AG196" s="74">
        <v>54765</v>
      </c>
      <c r="AH196" s="74">
        <v>34029</v>
      </c>
      <c r="AI196" s="74">
        <v>6931.8</v>
      </c>
      <c r="AJ196" s="74">
        <v>118452.6</v>
      </c>
      <c r="AK196" s="75"/>
      <c r="AL196" s="75"/>
      <c r="AM196" s="76">
        <v>515973.9</v>
      </c>
      <c r="AN196" s="76">
        <v>52197.4</v>
      </c>
      <c r="AO196" s="76">
        <v>53563.199999999997</v>
      </c>
      <c r="AP196" s="76">
        <v>105496.8</v>
      </c>
      <c r="AQ196" s="76">
        <v>25210.799999999999</v>
      </c>
      <c r="AR196" s="76">
        <v>88432.2</v>
      </c>
      <c r="AS196" s="76">
        <v>59608.800000000003</v>
      </c>
      <c r="AT196" s="76">
        <v>173053.8</v>
      </c>
      <c r="AU196" s="76">
        <v>64144.6</v>
      </c>
      <c r="AV196" s="76">
        <v>79273.8</v>
      </c>
      <c r="AW196" s="76">
        <v>44523.3</v>
      </c>
      <c r="AX196" s="76">
        <v>59011.199999999997</v>
      </c>
      <c r="AY196" s="76">
        <v>53526.2</v>
      </c>
      <c r="AZ196" s="75"/>
      <c r="BA196" s="74">
        <v>511334.68</v>
      </c>
      <c r="BB196" s="74">
        <v>97455.6</v>
      </c>
      <c r="BC196" s="74">
        <v>84735</v>
      </c>
      <c r="BD196" s="74">
        <v>48828.6</v>
      </c>
      <c r="BE196" s="74">
        <v>153595.9</v>
      </c>
      <c r="BF196" s="75"/>
      <c r="BG196" s="75"/>
      <c r="BH196" s="75"/>
      <c r="BI196" s="75"/>
      <c r="BJ196" s="74">
        <v>629829.52</v>
      </c>
      <c r="BK196" s="74">
        <v>58570.2</v>
      </c>
      <c r="BL196" s="74">
        <v>69348.399999999994</v>
      </c>
      <c r="BM196" s="74">
        <v>138105</v>
      </c>
      <c r="BN196" s="74">
        <v>189032.76</v>
      </c>
      <c r="BO196" s="74">
        <v>89315.4</v>
      </c>
      <c r="BP196" s="74">
        <v>49097.4</v>
      </c>
      <c r="BQ196" s="74">
        <v>71560.800000000003</v>
      </c>
      <c r="BR196" s="74">
        <v>98820</v>
      </c>
      <c r="BS196" s="74">
        <v>58408.2</v>
      </c>
      <c r="BT196" s="74">
        <v>71636.399999999994</v>
      </c>
      <c r="BU196" s="74">
        <v>58213.2</v>
      </c>
      <c r="BV196" s="74">
        <v>91407.6</v>
      </c>
      <c r="BW196" s="74">
        <v>108179.85</v>
      </c>
      <c r="BX196" s="74">
        <v>70240.600000000006</v>
      </c>
      <c r="BY196" s="74">
        <v>23914.799999999999</v>
      </c>
      <c r="BZ196" s="74">
        <v>143170.20000000001</v>
      </c>
      <c r="CA196" s="75"/>
      <c r="CB196" s="74">
        <v>388964.83</v>
      </c>
      <c r="CC196" s="74">
        <v>49246.2</v>
      </c>
      <c r="CD196" s="74">
        <v>111529.8</v>
      </c>
      <c r="CE196" s="74">
        <v>99581.4</v>
      </c>
      <c r="CF196" s="74">
        <v>87060.3</v>
      </c>
      <c r="CG196" s="74">
        <v>56860.2</v>
      </c>
      <c r="CH196" s="74">
        <v>193684.6</v>
      </c>
      <c r="CI196" s="74">
        <v>128412</v>
      </c>
      <c r="CJ196" s="74">
        <v>102042</v>
      </c>
      <c r="CK196" s="74">
        <v>99518.399999999994</v>
      </c>
      <c r="CL196" s="74">
        <v>124032.6</v>
      </c>
      <c r="CM196" s="75"/>
    </row>
    <row r="197" spans="1:91" ht="18" customHeight="1" x14ac:dyDescent="0.55000000000000004">
      <c r="B197" s="50">
        <v>5101020106.1009998</v>
      </c>
      <c r="C197" s="73" t="s">
        <v>518</v>
      </c>
      <c r="D197" s="74">
        <v>205620</v>
      </c>
      <c r="E197" s="74">
        <v>36000</v>
      </c>
      <c r="F197" s="74">
        <v>0</v>
      </c>
      <c r="G197" s="74">
        <v>36000</v>
      </c>
      <c r="H197" s="74">
        <v>21216</v>
      </c>
      <c r="I197" s="74">
        <v>32250</v>
      </c>
      <c r="J197" s="74">
        <v>27000</v>
      </c>
      <c r="K197" s="74">
        <v>27000</v>
      </c>
      <c r="L197" s="74">
        <v>267132</v>
      </c>
      <c r="M197" s="74">
        <v>40320</v>
      </c>
      <c r="N197" s="74">
        <v>38250</v>
      </c>
      <c r="O197" s="74">
        <v>27000</v>
      </c>
      <c r="P197" s="74">
        <v>28320</v>
      </c>
      <c r="Q197" s="74">
        <v>59846</v>
      </c>
      <c r="R197" s="74">
        <v>681739</v>
      </c>
      <c r="S197" s="74">
        <v>27000</v>
      </c>
      <c r="T197" s="74">
        <v>27000</v>
      </c>
      <c r="U197" s="74">
        <v>139929</v>
      </c>
      <c r="V197" s="74">
        <v>19758</v>
      </c>
      <c r="W197" s="74">
        <v>27000</v>
      </c>
      <c r="X197" s="74">
        <v>36000</v>
      </c>
      <c r="Y197" s="74">
        <v>27000</v>
      </c>
      <c r="Z197" s="74">
        <v>19161</v>
      </c>
      <c r="AA197" s="74">
        <v>18000</v>
      </c>
      <c r="AB197" s="74">
        <v>18000</v>
      </c>
      <c r="AC197" s="74">
        <v>28911</v>
      </c>
      <c r="AD197" s="74">
        <v>35049</v>
      </c>
      <c r="AE197" s="74">
        <v>21741</v>
      </c>
      <c r="AF197" s="74">
        <v>26120</v>
      </c>
      <c r="AG197" s="74">
        <v>27000</v>
      </c>
      <c r="AH197" s="74">
        <v>18000</v>
      </c>
      <c r="AI197" s="74">
        <v>37500</v>
      </c>
      <c r="AJ197" s="74">
        <v>36000</v>
      </c>
      <c r="AK197" s="74">
        <v>0</v>
      </c>
      <c r="AL197" s="74">
        <v>27000</v>
      </c>
      <c r="AM197" s="76">
        <v>347187</v>
      </c>
      <c r="AN197" s="76">
        <v>16500</v>
      </c>
      <c r="AO197" s="76">
        <v>13500</v>
      </c>
      <c r="AP197" s="76">
        <v>18000</v>
      </c>
      <c r="AQ197" s="76">
        <v>21000</v>
      </c>
      <c r="AR197" s="76">
        <v>18000</v>
      </c>
      <c r="AS197" s="76">
        <v>9000</v>
      </c>
      <c r="AT197" s="76">
        <v>12000</v>
      </c>
      <c r="AU197" s="76">
        <v>18000</v>
      </c>
      <c r="AV197" s="76">
        <v>27000</v>
      </c>
      <c r="AW197" s="76">
        <v>27000</v>
      </c>
      <c r="AX197" s="76">
        <v>27000</v>
      </c>
      <c r="AY197" s="76">
        <v>30750</v>
      </c>
      <c r="AZ197" s="76">
        <v>9000</v>
      </c>
      <c r="BA197" s="74">
        <v>433985</v>
      </c>
      <c r="BB197" s="74">
        <v>32400</v>
      </c>
      <c r="BC197" s="74">
        <v>27000</v>
      </c>
      <c r="BD197" s="74">
        <v>42000</v>
      </c>
      <c r="BE197" s="74">
        <v>39243</v>
      </c>
      <c r="BF197" s="74">
        <v>45000</v>
      </c>
      <c r="BG197" s="75"/>
      <c r="BH197" s="74">
        <v>9000</v>
      </c>
      <c r="BI197" s="74">
        <v>9000</v>
      </c>
      <c r="BJ197" s="74">
        <v>292886</v>
      </c>
      <c r="BK197" s="74">
        <v>11250</v>
      </c>
      <c r="BL197" s="74">
        <v>7200</v>
      </c>
      <c r="BM197" s="74">
        <v>18000</v>
      </c>
      <c r="BN197" s="74">
        <v>11125</v>
      </c>
      <c r="BO197" s="74">
        <v>18590</v>
      </c>
      <c r="BP197" s="74">
        <v>11250</v>
      </c>
      <c r="BQ197" s="74">
        <v>11250</v>
      </c>
      <c r="BR197" s="74">
        <v>2820</v>
      </c>
      <c r="BS197" s="74">
        <v>11250</v>
      </c>
      <c r="BT197" s="74">
        <v>7328</v>
      </c>
      <c r="BU197" s="74">
        <v>3750</v>
      </c>
      <c r="BV197" s="74">
        <v>10340</v>
      </c>
      <c r="BW197" s="74">
        <v>7500</v>
      </c>
      <c r="BX197" s="74">
        <v>3000</v>
      </c>
      <c r="BY197" s="74">
        <v>3000</v>
      </c>
      <c r="BZ197" s="74">
        <v>58729</v>
      </c>
      <c r="CA197" s="74">
        <v>11250</v>
      </c>
      <c r="CB197" s="74">
        <v>437688</v>
      </c>
      <c r="CC197" s="74">
        <v>15000</v>
      </c>
      <c r="CD197" s="74">
        <v>27000</v>
      </c>
      <c r="CE197" s="74">
        <v>17250</v>
      </c>
      <c r="CF197" s="74">
        <v>26280</v>
      </c>
      <c r="CG197" s="74">
        <v>4500</v>
      </c>
      <c r="CH197" s="74">
        <v>18000</v>
      </c>
      <c r="CI197" s="74">
        <v>22320</v>
      </c>
      <c r="CJ197" s="74">
        <v>27000</v>
      </c>
      <c r="CK197" s="74">
        <v>19200</v>
      </c>
      <c r="CL197" s="74">
        <v>51570</v>
      </c>
      <c r="CM197" s="74">
        <v>47752</v>
      </c>
    </row>
    <row r="198" spans="1:91" ht="18" customHeight="1" x14ac:dyDescent="0.55000000000000004">
      <c r="A198" s="49">
        <v>5101010199.1009998</v>
      </c>
      <c r="B198" s="50">
        <v>5101020106.1020002</v>
      </c>
      <c r="C198" s="73" t="s">
        <v>519</v>
      </c>
      <c r="D198" s="74">
        <v>2258879</v>
      </c>
      <c r="E198" s="74">
        <v>556039</v>
      </c>
      <c r="F198" s="74">
        <v>641581</v>
      </c>
      <c r="G198" s="74">
        <v>787223</v>
      </c>
      <c r="H198" s="74">
        <v>452386</v>
      </c>
      <c r="I198" s="74">
        <v>501311</v>
      </c>
      <c r="J198" s="74">
        <v>381457</v>
      </c>
      <c r="K198" s="74">
        <v>253224</v>
      </c>
      <c r="L198" s="74">
        <v>2323270</v>
      </c>
      <c r="M198" s="74">
        <v>654558</v>
      </c>
      <c r="N198" s="74">
        <v>472995</v>
      </c>
      <c r="O198" s="74">
        <v>923277.7</v>
      </c>
      <c r="P198" s="74">
        <v>441085</v>
      </c>
      <c r="Q198" s="74">
        <v>519445</v>
      </c>
      <c r="R198" s="74">
        <v>9466998</v>
      </c>
      <c r="S198" s="74">
        <v>493475</v>
      </c>
      <c r="T198" s="74">
        <v>519340</v>
      </c>
      <c r="U198" s="74">
        <v>1787899</v>
      </c>
      <c r="V198" s="74">
        <v>257825</v>
      </c>
      <c r="W198" s="74">
        <v>939627</v>
      </c>
      <c r="X198" s="74">
        <v>1151066.08</v>
      </c>
      <c r="Y198" s="74">
        <v>320159</v>
      </c>
      <c r="Z198" s="74">
        <v>412995</v>
      </c>
      <c r="AA198" s="74">
        <v>432359</v>
      </c>
      <c r="AB198" s="74">
        <v>258994</v>
      </c>
      <c r="AC198" s="74">
        <v>1013334</v>
      </c>
      <c r="AD198" s="74">
        <v>672548</v>
      </c>
      <c r="AE198" s="74">
        <v>1192490</v>
      </c>
      <c r="AF198" s="74">
        <v>359820</v>
      </c>
      <c r="AG198" s="74">
        <v>292090</v>
      </c>
      <c r="AH198" s="74">
        <v>356313.54</v>
      </c>
      <c r="AI198" s="74">
        <v>323454</v>
      </c>
      <c r="AJ198" s="74">
        <v>1588051</v>
      </c>
      <c r="AK198" s="74">
        <v>251813</v>
      </c>
      <c r="AL198" s="74">
        <v>309010</v>
      </c>
      <c r="AM198" s="76">
        <v>4226990</v>
      </c>
      <c r="AN198" s="76">
        <v>306741</v>
      </c>
      <c r="AO198" s="76">
        <v>586124</v>
      </c>
      <c r="AP198" s="76">
        <v>475531</v>
      </c>
      <c r="AQ198" s="76">
        <v>266006</v>
      </c>
      <c r="AR198" s="76">
        <v>241769</v>
      </c>
      <c r="AS198" s="76">
        <v>399763</v>
      </c>
      <c r="AT198" s="76">
        <v>1013103</v>
      </c>
      <c r="AU198" s="76">
        <v>253767</v>
      </c>
      <c r="AV198" s="76">
        <v>295604</v>
      </c>
      <c r="AW198" s="76">
        <v>330535</v>
      </c>
      <c r="AX198" s="76">
        <v>799017</v>
      </c>
      <c r="AY198" s="76">
        <v>404304</v>
      </c>
      <c r="AZ198" s="76">
        <v>328518</v>
      </c>
      <c r="BA198" s="74">
        <v>2629731.5</v>
      </c>
      <c r="BB198" s="74">
        <v>798870</v>
      </c>
      <c r="BC198" s="74">
        <v>295314</v>
      </c>
      <c r="BD198" s="74">
        <v>546081</v>
      </c>
      <c r="BE198" s="74">
        <v>2958523</v>
      </c>
      <c r="BF198" s="74">
        <v>424883</v>
      </c>
      <c r="BG198" s="74">
        <v>287614</v>
      </c>
      <c r="BH198" s="74">
        <v>368880</v>
      </c>
      <c r="BI198" s="74">
        <v>362276</v>
      </c>
      <c r="BJ198" s="74">
        <v>7057065</v>
      </c>
      <c r="BK198" s="74">
        <v>397575</v>
      </c>
      <c r="BL198" s="74">
        <v>418385</v>
      </c>
      <c r="BM198" s="74">
        <v>854831</v>
      </c>
      <c r="BN198" s="74">
        <v>831565</v>
      </c>
      <c r="BO198" s="74">
        <v>624477</v>
      </c>
      <c r="BP198" s="74">
        <v>321511</v>
      </c>
      <c r="BQ198" s="74">
        <v>2335249</v>
      </c>
      <c r="BR198" s="74">
        <v>592141.54</v>
      </c>
      <c r="BS198" s="74">
        <v>1117217</v>
      </c>
      <c r="BT198" s="74">
        <v>908094</v>
      </c>
      <c r="BU198" s="74">
        <v>625473</v>
      </c>
      <c r="BV198" s="74">
        <v>331758</v>
      </c>
      <c r="BW198" s="74">
        <v>640357</v>
      </c>
      <c r="BX198" s="74">
        <v>506595.25</v>
      </c>
      <c r="BY198" s="74">
        <v>488288</v>
      </c>
      <c r="BZ198" s="74">
        <v>2451185</v>
      </c>
      <c r="CA198" s="74">
        <v>531504</v>
      </c>
      <c r="CB198" s="74">
        <v>3093212</v>
      </c>
      <c r="CC198" s="74">
        <v>534276</v>
      </c>
      <c r="CD198" s="74">
        <v>336360</v>
      </c>
      <c r="CE198" s="74">
        <v>288391.59999999998</v>
      </c>
      <c r="CF198" s="74">
        <v>254883</v>
      </c>
      <c r="CG198" s="74">
        <v>503816.62</v>
      </c>
      <c r="CH198" s="74">
        <v>350658</v>
      </c>
      <c r="CI198" s="74">
        <v>710831</v>
      </c>
      <c r="CJ198" s="74">
        <v>369018</v>
      </c>
      <c r="CK198" s="74">
        <v>420318.28</v>
      </c>
      <c r="CL198" s="74">
        <v>817532</v>
      </c>
      <c r="CM198" s="74">
        <v>185948</v>
      </c>
    </row>
    <row r="199" spans="1:91" ht="18" customHeight="1" x14ac:dyDescent="0.55000000000000004">
      <c r="B199" s="50">
        <v>5101020108.1009998</v>
      </c>
      <c r="C199" s="73" t="s">
        <v>520</v>
      </c>
      <c r="D199" s="74">
        <v>15817</v>
      </c>
      <c r="E199" s="75"/>
      <c r="F199" s="75"/>
      <c r="G199" s="75"/>
      <c r="H199" s="75"/>
      <c r="I199" s="75"/>
      <c r="J199" s="75"/>
      <c r="K199" s="75"/>
      <c r="L199" s="75"/>
      <c r="M199" s="75"/>
      <c r="N199" s="75"/>
      <c r="O199" s="75"/>
      <c r="P199" s="75"/>
      <c r="Q199" s="75"/>
      <c r="R199" s="74">
        <v>202896.33</v>
      </c>
      <c r="S199" s="75"/>
      <c r="T199" s="75"/>
      <c r="U199" s="75"/>
      <c r="V199" s="75"/>
      <c r="W199" s="75"/>
      <c r="X199" s="75"/>
      <c r="Y199" s="75"/>
      <c r="Z199" s="75"/>
      <c r="AA199" s="75"/>
      <c r="AB199" s="75"/>
      <c r="AC199" s="75"/>
      <c r="AD199" s="75"/>
      <c r="AE199" s="75"/>
      <c r="AF199" s="75"/>
      <c r="AG199" s="75"/>
      <c r="AH199" s="75"/>
      <c r="AI199" s="75"/>
      <c r="AJ199" s="75"/>
      <c r="AK199" s="75"/>
      <c r="AL199" s="75"/>
      <c r="AM199" s="76">
        <v>66198</v>
      </c>
      <c r="AN199" s="75"/>
      <c r="AO199" s="75"/>
      <c r="AP199" s="75"/>
      <c r="AQ199" s="75"/>
      <c r="AR199" s="75"/>
      <c r="AS199" s="75"/>
      <c r="AT199" s="75"/>
      <c r="AU199" s="75"/>
      <c r="AV199" s="75"/>
      <c r="AW199" s="75"/>
      <c r="AX199" s="75"/>
      <c r="AY199" s="75"/>
      <c r="AZ199" s="75"/>
      <c r="BA199" s="74">
        <v>33653</v>
      </c>
      <c r="BB199" s="75"/>
      <c r="BC199" s="75"/>
      <c r="BD199" s="75"/>
      <c r="BE199" s="75"/>
      <c r="BF199" s="75"/>
      <c r="BG199" s="75"/>
      <c r="BH199" s="75"/>
      <c r="BI199" s="75"/>
      <c r="BJ199" s="75"/>
      <c r="BK199" s="75"/>
      <c r="BL199" s="75"/>
      <c r="BM199" s="75"/>
      <c r="BN199" s="75"/>
      <c r="BO199" s="75"/>
      <c r="BP199" s="75"/>
      <c r="BQ199" s="75"/>
      <c r="BR199" s="75"/>
      <c r="BS199" s="75"/>
      <c r="BT199" s="75"/>
      <c r="BU199" s="75"/>
      <c r="BV199" s="75"/>
      <c r="BW199" s="75"/>
      <c r="BX199" s="75"/>
      <c r="BY199" s="75"/>
      <c r="BZ199" s="75"/>
      <c r="CA199" s="75"/>
      <c r="CB199" s="74">
        <v>42000</v>
      </c>
      <c r="CC199" s="75"/>
      <c r="CD199" s="75"/>
      <c r="CE199" s="75"/>
      <c r="CF199" s="75"/>
      <c r="CG199" s="75"/>
      <c r="CH199" s="75"/>
      <c r="CI199" s="75"/>
      <c r="CJ199" s="75"/>
      <c r="CK199" s="75"/>
      <c r="CL199" s="75"/>
      <c r="CM199" s="75"/>
    </row>
    <row r="200" spans="1:91" ht="18" customHeight="1" x14ac:dyDescent="0.55000000000000004">
      <c r="A200" s="49">
        <v>5101010199.1029997</v>
      </c>
      <c r="B200" s="50">
        <v>5101020112.1009998</v>
      </c>
      <c r="C200" s="73" t="s">
        <v>521</v>
      </c>
      <c r="D200" s="74">
        <v>119449.13</v>
      </c>
      <c r="E200" s="75"/>
      <c r="F200" s="74">
        <v>17106.400000000001</v>
      </c>
      <c r="G200" s="74">
        <v>77978</v>
      </c>
      <c r="H200" s="75"/>
      <c r="I200" s="75"/>
      <c r="J200" s="75"/>
      <c r="K200" s="75"/>
      <c r="L200" s="74">
        <v>338829.08</v>
      </c>
      <c r="M200" s="74">
        <v>83207.13</v>
      </c>
      <c r="N200" s="74">
        <v>24071.200000000001</v>
      </c>
      <c r="O200" s="74">
        <v>61093</v>
      </c>
      <c r="P200" s="75"/>
      <c r="Q200" s="74">
        <v>74692.210000000006</v>
      </c>
      <c r="R200" s="74">
        <v>861104.84</v>
      </c>
      <c r="S200" s="75"/>
      <c r="T200" s="75"/>
      <c r="U200" s="74">
        <v>179126.48</v>
      </c>
      <c r="V200" s="75"/>
      <c r="W200" s="75"/>
      <c r="X200" s="74">
        <v>51732.2</v>
      </c>
      <c r="Y200" s="75"/>
      <c r="Z200" s="75"/>
      <c r="AA200" s="74">
        <v>83417.759999999995</v>
      </c>
      <c r="AB200" s="75"/>
      <c r="AC200" s="75"/>
      <c r="AD200" s="75"/>
      <c r="AE200" s="75"/>
      <c r="AF200" s="75"/>
      <c r="AG200" s="75"/>
      <c r="AH200" s="75"/>
      <c r="AI200" s="75"/>
      <c r="AJ200" s="74">
        <v>138627</v>
      </c>
      <c r="AK200" s="75"/>
      <c r="AL200" s="74">
        <v>8345.4</v>
      </c>
      <c r="AM200" s="76">
        <v>171462.03</v>
      </c>
      <c r="AN200" s="75"/>
      <c r="AO200" s="75"/>
      <c r="AP200" s="75"/>
      <c r="AQ200" s="76">
        <v>13574.2</v>
      </c>
      <c r="AR200" s="76">
        <v>35636.6</v>
      </c>
      <c r="AS200" s="75"/>
      <c r="AT200" s="76">
        <v>98103.2</v>
      </c>
      <c r="AU200" s="75"/>
      <c r="AV200" s="75"/>
      <c r="AW200" s="75"/>
      <c r="AX200" s="76">
        <v>14188</v>
      </c>
      <c r="AY200" s="75"/>
      <c r="AZ200" s="76">
        <v>5190.66</v>
      </c>
      <c r="BA200" s="74">
        <v>427166.4</v>
      </c>
      <c r="BB200" s="74">
        <v>170495.4</v>
      </c>
      <c r="BC200" s="75"/>
      <c r="BD200" s="74">
        <v>61896.6</v>
      </c>
      <c r="BE200" s="74">
        <v>171381.9</v>
      </c>
      <c r="BF200" s="75"/>
      <c r="BG200" s="75"/>
      <c r="BH200" s="74">
        <v>16770.599999999999</v>
      </c>
      <c r="BI200" s="74">
        <v>15019.84</v>
      </c>
      <c r="BJ200" s="74">
        <v>458589.84</v>
      </c>
      <c r="BK200" s="75"/>
      <c r="BL200" s="75"/>
      <c r="BM200" s="74">
        <v>115183.2</v>
      </c>
      <c r="BN200" s="74">
        <v>117271.2</v>
      </c>
      <c r="BO200" s="74">
        <v>32119.8</v>
      </c>
      <c r="BP200" s="75"/>
      <c r="BQ200" s="74">
        <v>154987.6</v>
      </c>
      <c r="BR200" s="74">
        <v>10636.8</v>
      </c>
      <c r="BS200" s="75"/>
      <c r="BT200" s="75"/>
      <c r="BU200" s="75"/>
      <c r="BV200" s="75"/>
      <c r="BW200" s="74">
        <v>72620.600000000006</v>
      </c>
      <c r="BX200" s="74">
        <v>44344.42</v>
      </c>
      <c r="BY200" s="74">
        <v>93268.9</v>
      </c>
      <c r="BZ200" s="75"/>
      <c r="CA200" s="75"/>
      <c r="CB200" s="74">
        <v>377375</v>
      </c>
      <c r="CC200" s="75"/>
      <c r="CD200" s="74">
        <v>71790</v>
      </c>
      <c r="CE200" s="74">
        <v>25796.86</v>
      </c>
      <c r="CF200" s="75"/>
      <c r="CG200" s="74">
        <v>107278.93</v>
      </c>
      <c r="CH200" s="74">
        <v>38146.300000000003</v>
      </c>
      <c r="CI200" s="74">
        <v>75057.2</v>
      </c>
      <c r="CJ200" s="74">
        <v>72463.600000000006</v>
      </c>
      <c r="CK200" s="74">
        <v>54234.03</v>
      </c>
      <c r="CL200" s="74">
        <v>40120.199999999997</v>
      </c>
      <c r="CM200" s="75"/>
    </row>
    <row r="201" spans="1:91" ht="18" customHeight="1" x14ac:dyDescent="0.55000000000000004">
      <c r="B201" s="50">
        <v>5101020114.1070004</v>
      </c>
      <c r="C201" s="62" t="s">
        <v>522</v>
      </c>
      <c r="D201" s="63">
        <v>6123032</v>
      </c>
      <c r="E201" s="63">
        <v>1274049</v>
      </c>
      <c r="F201" s="63">
        <v>1505999</v>
      </c>
      <c r="G201" s="63">
        <v>2542317</v>
      </c>
      <c r="H201" s="63">
        <v>1682284</v>
      </c>
      <c r="I201" s="63">
        <v>1164306</v>
      </c>
      <c r="J201" s="63">
        <v>1095533</v>
      </c>
      <c r="K201" s="63">
        <v>717000</v>
      </c>
      <c r="L201" s="63">
        <v>11263954.41</v>
      </c>
      <c r="M201" s="63">
        <v>2382820</v>
      </c>
      <c r="N201" s="63">
        <v>1578580</v>
      </c>
      <c r="O201" s="63">
        <v>2551580</v>
      </c>
      <c r="P201" s="63">
        <v>1647164</v>
      </c>
      <c r="Q201" s="63">
        <v>1087000</v>
      </c>
      <c r="R201" s="63">
        <v>43321139</v>
      </c>
      <c r="S201" s="63">
        <v>1526434</v>
      </c>
      <c r="T201" s="63">
        <v>1876000</v>
      </c>
      <c r="U201" s="63">
        <v>6664500</v>
      </c>
      <c r="V201" s="63">
        <v>512748</v>
      </c>
      <c r="W201" s="63">
        <v>1414500</v>
      </c>
      <c r="X201" s="63">
        <v>4096209</v>
      </c>
      <c r="Y201" s="63">
        <v>1272613</v>
      </c>
      <c r="Z201" s="63">
        <v>1075000</v>
      </c>
      <c r="AA201" s="63">
        <v>1376177</v>
      </c>
      <c r="AB201" s="63">
        <v>1485500</v>
      </c>
      <c r="AC201" s="63">
        <v>3898074</v>
      </c>
      <c r="AD201" s="63">
        <v>2075950</v>
      </c>
      <c r="AE201" s="63">
        <v>3233000</v>
      </c>
      <c r="AF201" s="63">
        <v>1047725</v>
      </c>
      <c r="AG201" s="63">
        <v>1081677</v>
      </c>
      <c r="AH201" s="63">
        <v>1107000</v>
      </c>
      <c r="AI201" s="63">
        <v>1215000</v>
      </c>
      <c r="AJ201" s="63">
        <v>3722837</v>
      </c>
      <c r="AK201" s="63">
        <v>839983</v>
      </c>
      <c r="AL201" s="63">
        <v>827081</v>
      </c>
      <c r="AM201" s="65">
        <v>14851382.48</v>
      </c>
      <c r="AN201" s="65">
        <v>815000</v>
      </c>
      <c r="AO201" s="65">
        <v>1752611</v>
      </c>
      <c r="AP201" s="65">
        <v>957400</v>
      </c>
      <c r="AQ201" s="65">
        <v>595000</v>
      </c>
      <c r="AR201" s="65">
        <v>1005338</v>
      </c>
      <c r="AS201" s="65">
        <v>1228240</v>
      </c>
      <c r="AT201" s="65">
        <v>3453983</v>
      </c>
      <c r="AU201" s="65">
        <v>1295274</v>
      </c>
      <c r="AV201" s="65">
        <v>1176823</v>
      </c>
      <c r="AW201" s="65">
        <v>1275514</v>
      </c>
      <c r="AX201" s="65">
        <v>2371805</v>
      </c>
      <c r="AY201" s="65">
        <v>1089033</v>
      </c>
      <c r="AZ201" s="65">
        <v>830000</v>
      </c>
      <c r="BA201" s="63">
        <v>14830860.75</v>
      </c>
      <c r="BB201" s="63">
        <v>3888261</v>
      </c>
      <c r="BC201" s="63">
        <v>1185500</v>
      </c>
      <c r="BD201" s="63">
        <v>1046700</v>
      </c>
      <c r="BE201" s="63">
        <v>7208368</v>
      </c>
      <c r="BF201" s="63">
        <v>1000499</v>
      </c>
      <c r="BG201" s="63">
        <v>375355</v>
      </c>
      <c r="BH201" s="63">
        <v>1061041</v>
      </c>
      <c r="BI201" s="63">
        <v>803500</v>
      </c>
      <c r="BJ201" s="63">
        <v>25013158</v>
      </c>
      <c r="BK201" s="63">
        <v>1213166.67</v>
      </c>
      <c r="BL201" s="63">
        <v>997494</v>
      </c>
      <c r="BM201" s="63">
        <v>1819731</v>
      </c>
      <c r="BN201" s="63">
        <v>2344277</v>
      </c>
      <c r="BO201" s="63">
        <v>1417981</v>
      </c>
      <c r="BP201" s="63">
        <v>557050</v>
      </c>
      <c r="BQ201" s="63">
        <v>4612431</v>
      </c>
      <c r="BR201" s="63">
        <v>1324700</v>
      </c>
      <c r="BS201" s="63">
        <v>1879527</v>
      </c>
      <c r="BT201" s="63">
        <v>2434500</v>
      </c>
      <c r="BU201" s="63">
        <v>1367058</v>
      </c>
      <c r="BV201" s="63">
        <v>1020566</v>
      </c>
      <c r="BW201" s="63">
        <v>1042500</v>
      </c>
      <c r="BX201" s="63">
        <v>1118066</v>
      </c>
      <c r="BY201" s="63">
        <v>941680</v>
      </c>
      <c r="BZ201" s="63">
        <v>6900187</v>
      </c>
      <c r="CA201" s="63">
        <v>1094527</v>
      </c>
      <c r="CB201" s="63">
        <v>14610380.75</v>
      </c>
      <c r="CC201" s="63">
        <v>768000</v>
      </c>
      <c r="CD201" s="63">
        <v>749000</v>
      </c>
      <c r="CE201" s="63">
        <v>532000</v>
      </c>
      <c r="CF201" s="63">
        <v>258000</v>
      </c>
      <c r="CG201" s="64"/>
      <c r="CH201" s="63">
        <v>1505500</v>
      </c>
      <c r="CI201" s="63">
        <v>1161370.96</v>
      </c>
      <c r="CJ201" s="63">
        <v>437000</v>
      </c>
      <c r="CK201" s="63">
        <v>970500</v>
      </c>
      <c r="CL201" s="63">
        <v>2915000</v>
      </c>
      <c r="CM201" s="63">
        <v>177416</v>
      </c>
    </row>
    <row r="202" spans="1:91" ht="18" customHeight="1" x14ac:dyDescent="0.55000000000000004">
      <c r="B202" s="50">
        <v>5101020114.1140003</v>
      </c>
      <c r="C202" s="62" t="s">
        <v>523</v>
      </c>
      <c r="D202" s="63">
        <v>1174475.1599999999</v>
      </c>
      <c r="E202" s="63">
        <v>203000</v>
      </c>
      <c r="F202" s="63">
        <v>278000</v>
      </c>
      <c r="G202" s="63">
        <v>642150</v>
      </c>
      <c r="H202" s="63">
        <v>117600</v>
      </c>
      <c r="I202" s="63">
        <v>353500</v>
      </c>
      <c r="J202" s="63">
        <v>68500</v>
      </c>
      <c r="K202" s="63">
        <v>70866</v>
      </c>
      <c r="L202" s="63">
        <v>999325</v>
      </c>
      <c r="M202" s="63">
        <v>241387.28</v>
      </c>
      <c r="N202" s="63">
        <v>111304.01</v>
      </c>
      <c r="O202" s="63">
        <v>453589.88</v>
      </c>
      <c r="P202" s="63">
        <v>244009</v>
      </c>
      <c r="Q202" s="63">
        <v>222500</v>
      </c>
      <c r="R202" s="63">
        <v>4569733</v>
      </c>
      <c r="S202" s="63">
        <v>145000</v>
      </c>
      <c r="T202" s="63">
        <v>85500</v>
      </c>
      <c r="U202" s="63">
        <v>747306</v>
      </c>
      <c r="V202" s="63">
        <v>12000</v>
      </c>
      <c r="W202" s="63">
        <v>232850</v>
      </c>
      <c r="X202" s="63">
        <v>419233.31</v>
      </c>
      <c r="Y202" s="63">
        <v>86250</v>
      </c>
      <c r="Z202" s="63">
        <v>30500</v>
      </c>
      <c r="AA202" s="63">
        <v>184500</v>
      </c>
      <c r="AB202" s="63">
        <v>87000</v>
      </c>
      <c r="AC202" s="63">
        <v>429000</v>
      </c>
      <c r="AD202" s="63">
        <v>619000</v>
      </c>
      <c r="AE202" s="63">
        <v>548500</v>
      </c>
      <c r="AF202" s="63">
        <v>60000</v>
      </c>
      <c r="AG202" s="63">
        <v>25500</v>
      </c>
      <c r="AH202" s="63">
        <v>142770</v>
      </c>
      <c r="AI202" s="63">
        <v>112500</v>
      </c>
      <c r="AJ202" s="63">
        <v>396500</v>
      </c>
      <c r="AK202" s="63">
        <v>87000</v>
      </c>
      <c r="AL202" s="63">
        <v>87000</v>
      </c>
      <c r="AM202" s="65">
        <v>2243448.8199999998</v>
      </c>
      <c r="AN202" s="65">
        <v>67000</v>
      </c>
      <c r="AO202" s="65">
        <v>335333</v>
      </c>
      <c r="AP202" s="65">
        <v>210000</v>
      </c>
      <c r="AQ202" s="65">
        <v>101000</v>
      </c>
      <c r="AR202" s="65">
        <v>36000</v>
      </c>
      <c r="AS202" s="65">
        <v>138500</v>
      </c>
      <c r="AT202" s="65">
        <v>230000</v>
      </c>
      <c r="AU202" s="65">
        <v>36000</v>
      </c>
      <c r="AV202" s="65">
        <v>126500</v>
      </c>
      <c r="AW202" s="65">
        <v>64000</v>
      </c>
      <c r="AX202" s="65">
        <v>165838</v>
      </c>
      <c r="AY202" s="65">
        <v>195500</v>
      </c>
      <c r="AZ202" s="65">
        <v>161500</v>
      </c>
      <c r="BA202" s="63">
        <v>1901810</v>
      </c>
      <c r="BB202" s="63">
        <v>682451</v>
      </c>
      <c r="BC202" s="63">
        <v>69799.97</v>
      </c>
      <c r="BD202" s="63">
        <v>180000</v>
      </c>
      <c r="BE202" s="63">
        <v>14472</v>
      </c>
      <c r="BF202" s="63">
        <v>140000</v>
      </c>
      <c r="BG202" s="64"/>
      <c r="BH202" s="63">
        <v>124500</v>
      </c>
      <c r="BI202" s="63">
        <v>168855.74</v>
      </c>
      <c r="BJ202" s="63">
        <v>3955033</v>
      </c>
      <c r="BK202" s="63">
        <v>155110.62</v>
      </c>
      <c r="BL202" s="63">
        <v>224783</v>
      </c>
      <c r="BM202" s="63">
        <v>385645</v>
      </c>
      <c r="BN202" s="63">
        <v>300400</v>
      </c>
      <c r="BO202" s="63">
        <v>200500</v>
      </c>
      <c r="BP202" s="63">
        <v>60000</v>
      </c>
      <c r="BQ202" s="63">
        <v>1299000</v>
      </c>
      <c r="BR202" s="63">
        <v>97500</v>
      </c>
      <c r="BS202" s="63">
        <v>306345</v>
      </c>
      <c r="BT202" s="63">
        <v>208500</v>
      </c>
      <c r="BU202" s="63">
        <v>191899</v>
      </c>
      <c r="BV202" s="63">
        <v>84500</v>
      </c>
      <c r="BW202" s="63">
        <v>133000</v>
      </c>
      <c r="BX202" s="63">
        <v>137700</v>
      </c>
      <c r="BY202" s="63">
        <v>173320</v>
      </c>
      <c r="BZ202" s="63">
        <v>3612274</v>
      </c>
      <c r="CA202" s="63">
        <v>163000</v>
      </c>
      <c r="CB202" s="63">
        <v>13770</v>
      </c>
      <c r="CC202" s="63">
        <v>130500</v>
      </c>
      <c r="CD202" s="64"/>
      <c r="CE202" s="64"/>
      <c r="CF202" s="64"/>
      <c r="CG202" s="63">
        <v>245500</v>
      </c>
      <c r="CH202" s="63">
        <v>124000</v>
      </c>
      <c r="CI202" s="63">
        <v>13000</v>
      </c>
      <c r="CJ202" s="63">
        <v>124500</v>
      </c>
      <c r="CK202" s="63">
        <v>335423</v>
      </c>
      <c r="CL202" s="63">
        <v>77000</v>
      </c>
      <c r="CM202" s="64"/>
    </row>
    <row r="203" spans="1:91" ht="18" customHeight="1" x14ac:dyDescent="0.55000000000000004">
      <c r="A203" s="49">
        <v>5101020103.1009998</v>
      </c>
      <c r="B203" s="50">
        <v>5101020114.1160002</v>
      </c>
      <c r="C203" s="62" t="s">
        <v>524</v>
      </c>
      <c r="D203" s="64"/>
      <c r="E203" s="64"/>
      <c r="F203" s="64"/>
      <c r="G203" s="64"/>
      <c r="H203" s="64"/>
      <c r="I203" s="64"/>
      <c r="J203" s="64"/>
      <c r="K203" s="64"/>
      <c r="L203" s="63">
        <v>1552300</v>
      </c>
      <c r="M203" s="64"/>
      <c r="N203" s="64"/>
      <c r="O203" s="64"/>
      <c r="P203" s="64"/>
      <c r="Q203" s="64"/>
      <c r="R203" s="63">
        <v>4820190</v>
      </c>
      <c r="S203" s="64"/>
      <c r="T203" s="64"/>
      <c r="U203" s="64"/>
      <c r="V203" s="64"/>
      <c r="W203" s="64"/>
      <c r="X203" s="64"/>
      <c r="Y203" s="64"/>
      <c r="Z203" s="64"/>
      <c r="AA203" s="64"/>
      <c r="AB203" s="64"/>
      <c r="AC203" s="64"/>
      <c r="AD203" s="64"/>
      <c r="AE203" s="64"/>
      <c r="AF203" s="64"/>
      <c r="AG203" s="64"/>
      <c r="AH203" s="64"/>
      <c r="AI203" s="64"/>
      <c r="AJ203" s="64"/>
      <c r="AK203" s="64"/>
      <c r="AL203" s="64"/>
      <c r="AM203" s="65">
        <v>4249381</v>
      </c>
      <c r="AN203" s="64"/>
      <c r="AO203" s="64"/>
      <c r="AP203" s="64"/>
      <c r="AQ203" s="64"/>
      <c r="AR203" s="64"/>
      <c r="AS203" s="64"/>
      <c r="AT203" s="64"/>
      <c r="AU203" s="64"/>
      <c r="AV203" s="64"/>
      <c r="AW203" s="64"/>
      <c r="AX203" s="64"/>
      <c r="AY203" s="64"/>
      <c r="AZ203" s="64"/>
      <c r="BA203" s="63">
        <v>6966030</v>
      </c>
      <c r="BB203" s="64"/>
      <c r="BC203" s="64"/>
      <c r="BD203" s="64"/>
      <c r="BE203" s="64"/>
      <c r="BF203" s="64"/>
      <c r="BG203" s="64"/>
      <c r="BH203" s="64"/>
      <c r="BI203" s="64"/>
      <c r="BJ203" s="63">
        <v>16801218</v>
      </c>
      <c r="BK203" s="64"/>
      <c r="BL203" s="64"/>
      <c r="BM203" s="64"/>
      <c r="BN203" s="64"/>
      <c r="BO203" s="64"/>
      <c r="BP203" s="64"/>
      <c r="BQ203" s="64"/>
      <c r="BR203" s="64"/>
      <c r="BS203" s="64"/>
      <c r="BT203" s="63">
        <v>6500</v>
      </c>
      <c r="BU203" s="64"/>
      <c r="BV203" s="64"/>
      <c r="BW203" s="64"/>
      <c r="BX203" s="64"/>
      <c r="BY203" s="64"/>
      <c r="BZ203" s="64"/>
      <c r="CA203" s="64"/>
      <c r="CB203" s="63">
        <v>8270690.0800000001</v>
      </c>
      <c r="CC203" s="64"/>
      <c r="CD203" s="64"/>
      <c r="CE203" s="64"/>
      <c r="CF203" s="64"/>
      <c r="CG203" s="64"/>
      <c r="CH203" s="64"/>
      <c r="CI203" s="64"/>
      <c r="CJ203" s="64"/>
      <c r="CK203" s="64"/>
      <c r="CL203" s="64"/>
      <c r="CM203" s="64"/>
    </row>
    <row r="204" spans="1:91" ht="18" customHeight="1" x14ac:dyDescent="0.55000000000000004">
      <c r="A204" s="49">
        <v>5101020104.1009998</v>
      </c>
      <c r="B204" s="50">
        <v>5101020114.1169996</v>
      </c>
      <c r="C204" s="62" t="s">
        <v>525</v>
      </c>
      <c r="D204" s="64"/>
      <c r="E204" s="64"/>
      <c r="F204" s="64"/>
      <c r="G204" s="64"/>
      <c r="H204" s="64"/>
      <c r="I204" s="64"/>
      <c r="J204" s="64"/>
      <c r="K204" s="64"/>
      <c r="L204" s="64"/>
      <c r="M204" s="64"/>
      <c r="N204" s="64"/>
      <c r="O204" s="64"/>
      <c r="P204" s="64"/>
      <c r="Q204" s="64"/>
      <c r="R204" s="64"/>
      <c r="S204" s="64"/>
      <c r="T204" s="64"/>
      <c r="U204" s="64"/>
      <c r="V204" s="64"/>
      <c r="W204" s="64"/>
      <c r="X204" s="64"/>
      <c r="Y204" s="64"/>
      <c r="Z204" s="64"/>
      <c r="AA204" s="64"/>
      <c r="AB204" s="64"/>
      <c r="AC204" s="64"/>
      <c r="AD204" s="64"/>
      <c r="AE204" s="64"/>
      <c r="AF204" s="64"/>
      <c r="AG204" s="64"/>
      <c r="AH204" s="64"/>
      <c r="AI204" s="64"/>
      <c r="AJ204" s="64"/>
      <c r="AK204" s="64"/>
      <c r="AL204" s="64"/>
      <c r="AM204" s="65">
        <v>233329</v>
      </c>
      <c r="AN204" s="64"/>
      <c r="AO204" s="64"/>
      <c r="AP204" s="64"/>
      <c r="AQ204" s="64"/>
      <c r="AR204" s="64"/>
      <c r="AS204" s="64"/>
      <c r="AT204" s="64"/>
      <c r="AU204" s="64"/>
      <c r="AV204" s="64"/>
      <c r="AW204" s="64"/>
      <c r="AX204" s="64"/>
      <c r="AY204" s="64"/>
      <c r="AZ204" s="64"/>
      <c r="BA204" s="63">
        <v>464160</v>
      </c>
      <c r="BB204" s="64"/>
      <c r="BC204" s="64"/>
      <c r="BD204" s="64"/>
      <c r="BE204" s="64"/>
      <c r="BF204" s="64"/>
      <c r="BG204" s="64"/>
      <c r="BH204" s="64"/>
      <c r="BI204" s="64"/>
      <c r="BJ204" s="64"/>
      <c r="BK204" s="64"/>
      <c r="BL204" s="64"/>
      <c r="BM204" s="64"/>
      <c r="BN204" s="64"/>
      <c r="BO204" s="64"/>
      <c r="BP204" s="64"/>
      <c r="BQ204" s="64"/>
      <c r="BR204" s="64"/>
      <c r="BS204" s="64"/>
      <c r="BT204" s="64"/>
      <c r="BU204" s="64"/>
      <c r="BV204" s="64"/>
      <c r="BW204" s="64"/>
      <c r="BX204" s="64"/>
      <c r="BY204" s="64"/>
      <c r="BZ204" s="64"/>
      <c r="CA204" s="64"/>
      <c r="CB204" s="64"/>
      <c r="CC204" s="64"/>
      <c r="CD204" s="64"/>
      <c r="CE204" s="64"/>
      <c r="CF204" s="64"/>
      <c r="CG204" s="64"/>
      <c r="CH204" s="64"/>
      <c r="CI204" s="64"/>
      <c r="CJ204" s="64"/>
      <c r="CK204" s="64"/>
      <c r="CL204" s="64"/>
      <c r="CM204" s="64"/>
    </row>
    <row r="205" spans="1:91" ht="18" customHeight="1" x14ac:dyDescent="0.55000000000000004">
      <c r="A205" s="49">
        <v>5101020105.1009998</v>
      </c>
      <c r="B205" s="50">
        <v>5101020114.1199999</v>
      </c>
      <c r="C205" s="62" t="s">
        <v>526</v>
      </c>
      <c r="D205" s="64"/>
      <c r="E205" s="63">
        <v>1794300</v>
      </c>
      <c r="F205" s="63">
        <v>2923200</v>
      </c>
      <c r="G205" s="63">
        <v>3937700</v>
      </c>
      <c r="H205" s="63">
        <v>3545500</v>
      </c>
      <c r="I205" s="63">
        <v>2024000</v>
      </c>
      <c r="J205" s="64"/>
      <c r="K205" s="63">
        <v>2889600</v>
      </c>
      <c r="L205" s="64"/>
      <c r="M205" s="63">
        <v>2421555.37</v>
      </c>
      <c r="N205" s="63">
        <v>1840657.25</v>
      </c>
      <c r="O205" s="63">
        <v>3587421.42</v>
      </c>
      <c r="P205" s="63">
        <v>2634057.64</v>
      </c>
      <c r="Q205" s="63">
        <v>1190179.0900000001</v>
      </c>
      <c r="R205" s="64"/>
      <c r="S205" s="63">
        <v>1788300</v>
      </c>
      <c r="T205" s="63">
        <v>2068500</v>
      </c>
      <c r="U205" s="63">
        <v>5110640</v>
      </c>
      <c r="V205" s="63">
        <v>127700</v>
      </c>
      <c r="W205" s="63">
        <v>2181300</v>
      </c>
      <c r="X205" s="63">
        <v>3669400</v>
      </c>
      <c r="Y205" s="63">
        <v>1749500</v>
      </c>
      <c r="Z205" s="63">
        <v>1165100</v>
      </c>
      <c r="AA205" s="63">
        <v>1779100</v>
      </c>
      <c r="AB205" s="63">
        <v>2422400</v>
      </c>
      <c r="AC205" s="63">
        <v>3765600</v>
      </c>
      <c r="AD205" s="63">
        <v>8117900</v>
      </c>
      <c r="AE205" s="63">
        <v>3155400</v>
      </c>
      <c r="AF205" s="63">
        <v>1115100</v>
      </c>
      <c r="AG205" s="63">
        <v>990100</v>
      </c>
      <c r="AH205" s="63">
        <v>1831200</v>
      </c>
      <c r="AI205" s="64"/>
      <c r="AJ205" s="63">
        <v>3420000</v>
      </c>
      <c r="AK205" s="63">
        <v>2794100</v>
      </c>
      <c r="AL205" s="63">
        <v>652200</v>
      </c>
      <c r="AM205" s="64"/>
      <c r="AN205" s="64"/>
      <c r="AO205" s="64"/>
      <c r="AP205" s="65">
        <v>844635.18</v>
      </c>
      <c r="AQ205" s="65">
        <v>1537840</v>
      </c>
      <c r="AR205" s="65">
        <v>1501040</v>
      </c>
      <c r="AS205" s="64"/>
      <c r="AT205" s="65">
        <v>4480411</v>
      </c>
      <c r="AU205" s="65">
        <v>1548100</v>
      </c>
      <c r="AV205" s="65">
        <v>544884.31999999995</v>
      </c>
      <c r="AW205" s="64"/>
      <c r="AX205" s="65">
        <v>3356931.44</v>
      </c>
      <c r="AY205" s="64"/>
      <c r="AZ205" s="64"/>
      <c r="BA205" s="64"/>
      <c r="BB205" s="63">
        <v>1555300</v>
      </c>
      <c r="BC205" s="63">
        <v>1214400</v>
      </c>
      <c r="BD205" s="64"/>
      <c r="BE205" s="63">
        <v>1291200</v>
      </c>
      <c r="BF205" s="63">
        <v>2765000</v>
      </c>
      <c r="BG205" s="63">
        <v>2160700</v>
      </c>
      <c r="BH205" s="64"/>
      <c r="BI205" s="63">
        <v>1392600</v>
      </c>
      <c r="BJ205" s="64"/>
      <c r="BK205" s="63">
        <v>1504490</v>
      </c>
      <c r="BL205" s="63">
        <v>985717</v>
      </c>
      <c r="BM205" s="63">
        <v>2491210</v>
      </c>
      <c r="BN205" s="63">
        <v>2174200</v>
      </c>
      <c r="BO205" s="63">
        <v>2448300</v>
      </c>
      <c r="BP205" s="64"/>
      <c r="BQ205" s="63">
        <v>4288570</v>
      </c>
      <c r="BR205" s="63">
        <v>1189900</v>
      </c>
      <c r="BS205" s="63">
        <v>910400</v>
      </c>
      <c r="BT205" s="63">
        <v>2042870</v>
      </c>
      <c r="BU205" s="63">
        <v>2763990</v>
      </c>
      <c r="BV205" s="63">
        <v>1321390</v>
      </c>
      <c r="BW205" s="63">
        <v>1665160</v>
      </c>
      <c r="BX205" s="63">
        <v>2337000</v>
      </c>
      <c r="BY205" s="63">
        <v>1656760</v>
      </c>
      <c r="BZ205" s="63">
        <v>11829118</v>
      </c>
      <c r="CA205" s="63">
        <v>916555</v>
      </c>
      <c r="CB205" s="64"/>
      <c r="CC205" s="64"/>
      <c r="CD205" s="63">
        <v>514000</v>
      </c>
      <c r="CE205" s="64"/>
      <c r="CF205" s="63">
        <v>45700</v>
      </c>
      <c r="CG205" s="63">
        <v>2896200</v>
      </c>
      <c r="CH205" s="63">
        <v>782400</v>
      </c>
      <c r="CI205" s="63">
        <v>485900</v>
      </c>
      <c r="CJ205" s="63">
        <v>329000</v>
      </c>
      <c r="CK205" s="63">
        <v>1129700</v>
      </c>
      <c r="CL205" s="63">
        <v>1776469</v>
      </c>
      <c r="CM205" s="63">
        <v>530000</v>
      </c>
    </row>
    <row r="206" spans="1:91" ht="18" customHeight="1" x14ac:dyDescent="0.55000000000000004">
      <c r="A206" s="49">
        <v>5101020106.3009996</v>
      </c>
      <c r="B206" s="50">
        <v>5101020114.1210003</v>
      </c>
      <c r="C206" s="62" t="s">
        <v>527</v>
      </c>
      <c r="D206" s="64"/>
      <c r="E206" s="64"/>
      <c r="F206" s="63">
        <v>12515</v>
      </c>
      <c r="G206" s="63">
        <v>0</v>
      </c>
      <c r="H206" s="64"/>
      <c r="I206" s="64"/>
      <c r="J206" s="64"/>
      <c r="K206" s="63">
        <v>25200</v>
      </c>
      <c r="L206" s="64"/>
      <c r="M206" s="64"/>
      <c r="N206" s="64"/>
      <c r="O206" s="64"/>
      <c r="P206" s="64"/>
      <c r="Q206" s="64"/>
      <c r="R206" s="64"/>
      <c r="S206" s="64"/>
      <c r="T206" s="64"/>
      <c r="U206" s="64"/>
      <c r="V206" s="64"/>
      <c r="W206" s="64"/>
      <c r="X206" s="64"/>
      <c r="Y206" s="63">
        <v>291900</v>
      </c>
      <c r="Z206" s="64"/>
      <c r="AA206" s="64"/>
      <c r="AB206" s="64"/>
      <c r="AC206" s="64"/>
      <c r="AD206" s="63">
        <v>178200</v>
      </c>
      <c r="AE206" s="63">
        <v>1200</v>
      </c>
      <c r="AF206" s="64"/>
      <c r="AG206" s="64"/>
      <c r="AH206" s="64"/>
      <c r="AI206" s="64"/>
      <c r="AJ206" s="64"/>
      <c r="AK206" s="63">
        <v>391400</v>
      </c>
      <c r="AL206" s="64"/>
      <c r="AM206" s="64"/>
      <c r="AN206" s="64"/>
      <c r="AO206" s="64"/>
      <c r="AP206" s="64"/>
      <c r="AQ206" s="64"/>
      <c r="AR206" s="64"/>
      <c r="AS206" s="64"/>
      <c r="AT206" s="64"/>
      <c r="AU206" s="64"/>
      <c r="AV206" s="64"/>
      <c r="AW206" s="64"/>
      <c r="AX206" s="64"/>
      <c r="AY206" s="64"/>
      <c r="AZ206" s="64"/>
      <c r="BA206" s="64"/>
      <c r="BB206" s="63">
        <v>1194200</v>
      </c>
      <c r="BC206" s="64"/>
      <c r="BD206" s="64"/>
      <c r="BE206" s="64"/>
      <c r="BF206" s="63">
        <v>166500</v>
      </c>
      <c r="BG206" s="63">
        <v>262200</v>
      </c>
      <c r="BH206" s="64"/>
      <c r="BI206" s="63">
        <v>8300</v>
      </c>
      <c r="BJ206" s="64"/>
      <c r="BK206" s="64"/>
      <c r="BL206" s="64"/>
      <c r="BM206" s="64"/>
      <c r="BN206" s="64"/>
      <c r="BO206" s="64"/>
      <c r="BP206" s="64"/>
      <c r="BQ206" s="64"/>
      <c r="BR206" s="64"/>
      <c r="BS206" s="63">
        <v>30000</v>
      </c>
      <c r="BT206" s="64"/>
      <c r="BU206" s="64"/>
      <c r="BV206" s="64"/>
      <c r="BW206" s="64"/>
      <c r="BX206" s="64"/>
      <c r="BY206" s="64"/>
      <c r="BZ206" s="64"/>
      <c r="CA206" s="64"/>
      <c r="CB206" s="64"/>
      <c r="CC206" s="64"/>
      <c r="CD206" s="64"/>
      <c r="CE206" s="64"/>
      <c r="CF206" s="64"/>
      <c r="CG206" s="64"/>
      <c r="CH206" s="64"/>
      <c r="CI206" s="64"/>
      <c r="CJ206" s="64"/>
      <c r="CK206" s="64"/>
      <c r="CL206" s="64"/>
      <c r="CM206" s="64"/>
    </row>
    <row r="207" spans="1:91" ht="18" customHeight="1" x14ac:dyDescent="0.55000000000000004">
      <c r="B207" s="50">
        <v>5101020114.1219997</v>
      </c>
      <c r="C207" s="62" t="s">
        <v>528</v>
      </c>
      <c r="D207" s="64"/>
      <c r="E207" s="64"/>
      <c r="F207" s="63">
        <v>138230</v>
      </c>
      <c r="G207" s="64"/>
      <c r="H207" s="64"/>
      <c r="I207" s="64"/>
      <c r="J207" s="64"/>
      <c r="K207" s="64"/>
      <c r="L207" s="63">
        <v>13073551</v>
      </c>
      <c r="M207" s="64"/>
      <c r="N207" s="64"/>
      <c r="O207" s="64"/>
      <c r="P207" s="64"/>
      <c r="Q207" s="64"/>
      <c r="R207" s="63">
        <v>57208817</v>
      </c>
      <c r="S207" s="64"/>
      <c r="T207" s="64"/>
      <c r="U207" s="63">
        <v>13200</v>
      </c>
      <c r="V207" s="64"/>
      <c r="W207" s="64"/>
      <c r="X207" s="63">
        <v>2082100</v>
      </c>
      <c r="Y207" s="63">
        <v>900</v>
      </c>
      <c r="Z207" s="64"/>
      <c r="AA207" s="64"/>
      <c r="AB207" s="63">
        <v>36000</v>
      </c>
      <c r="AC207" s="64"/>
      <c r="AD207" s="64"/>
      <c r="AE207" s="64"/>
      <c r="AF207" s="64"/>
      <c r="AG207" s="64"/>
      <c r="AH207" s="64"/>
      <c r="AI207" s="64"/>
      <c r="AJ207" s="64"/>
      <c r="AK207" s="64"/>
      <c r="AL207" s="64"/>
      <c r="AM207" s="65">
        <v>18338589</v>
      </c>
      <c r="AN207" s="64"/>
      <c r="AO207" s="64"/>
      <c r="AP207" s="65">
        <v>0</v>
      </c>
      <c r="AQ207" s="64"/>
      <c r="AR207" s="64"/>
      <c r="AS207" s="64"/>
      <c r="AT207" s="64"/>
      <c r="AU207" s="64"/>
      <c r="AV207" s="64"/>
      <c r="AW207" s="64"/>
      <c r="AX207" s="65">
        <v>6758700</v>
      </c>
      <c r="AY207" s="64"/>
      <c r="AZ207" s="65">
        <v>208625</v>
      </c>
      <c r="BA207" s="63">
        <v>11911230</v>
      </c>
      <c r="BB207" s="63">
        <v>673300</v>
      </c>
      <c r="BC207" s="64"/>
      <c r="BD207" s="64"/>
      <c r="BE207" s="64"/>
      <c r="BF207" s="64"/>
      <c r="BG207" s="64"/>
      <c r="BH207" s="64"/>
      <c r="BI207" s="64"/>
      <c r="BJ207" s="64"/>
      <c r="BK207" s="64"/>
      <c r="BL207" s="64"/>
      <c r="BM207" s="64"/>
      <c r="BN207" s="64"/>
      <c r="BO207" s="64"/>
      <c r="BP207" s="64"/>
      <c r="BQ207" s="64"/>
      <c r="BR207" s="64"/>
      <c r="BS207" s="64"/>
      <c r="BT207" s="64"/>
      <c r="BU207" s="64"/>
      <c r="BV207" s="64"/>
      <c r="BW207" s="64"/>
      <c r="BX207" s="64"/>
      <c r="BY207" s="64"/>
      <c r="BZ207" s="64"/>
      <c r="CA207" s="64"/>
      <c r="CB207" s="63">
        <v>9548081.5700000003</v>
      </c>
      <c r="CC207" s="64"/>
      <c r="CD207" s="64"/>
      <c r="CE207" s="64"/>
      <c r="CF207" s="64"/>
      <c r="CG207" s="64"/>
      <c r="CH207" s="64"/>
      <c r="CI207" s="64"/>
      <c r="CJ207" s="64"/>
      <c r="CK207" s="64"/>
      <c r="CL207" s="64"/>
      <c r="CM207" s="64"/>
    </row>
    <row r="208" spans="1:91" ht="18" customHeight="1" x14ac:dyDescent="0.55000000000000004">
      <c r="A208" s="49">
        <v>5101020112.1009998</v>
      </c>
      <c r="B208" s="50">
        <v>5101020114.1230001</v>
      </c>
      <c r="C208" s="62" t="s">
        <v>529</v>
      </c>
      <c r="D208" s="64"/>
      <c r="E208" s="63">
        <v>606900</v>
      </c>
      <c r="F208" s="63">
        <v>586970</v>
      </c>
      <c r="G208" s="63">
        <v>0</v>
      </c>
      <c r="H208" s="63">
        <v>614300</v>
      </c>
      <c r="I208" s="63">
        <v>522000</v>
      </c>
      <c r="J208" s="63">
        <v>283300</v>
      </c>
      <c r="K208" s="64"/>
      <c r="L208" s="63">
        <v>6957098.5</v>
      </c>
      <c r="M208" s="64"/>
      <c r="N208" s="64"/>
      <c r="O208" s="64"/>
      <c r="P208" s="64"/>
      <c r="Q208" s="64"/>
      <c r="R208" s="63">
        <v>38412758</v>
      </c>
      <c r="S208" s="64"/>
      <c r="T208" s="64"/>
      <c r="U208" s="64"/>
      <c r="V208" s="64"/>
      <c r="W208" s="64"/>
      <c r="X208" s="64"/>
      <c r="Y208" s="63">
        <v>398800</v>
      </c>
      <c r="Z208" s="64"/>
      <c r="AA208" s="64"/>
      <c r="AB208" s="64"/>
      <c r="AC208" s="64"/>
      <c r="AD208" s="64"/>
      <c r="AE208" s="64"/>
      <c r="AF208" s="64"/>
      <c r="AG208" s="64"/>
      <c r="AH208" s="64"/>
      <c r="AI208" s="64"/>
      <c r="AJ208" s="64"/>
      <c r="AK208" s="64"/>
      <c r="AL208" s="64"/>
      <c r="AM208" s="65">
        <v>3380371</v>
      </c>
      <c r="AN208" s="64"/>
      <c r="AO208" s="64"/>
      <c r="AP208" s="65">
        <v>0</v>
      </c>
      <c r="AQ208" s="64"/>
      <c r="AR208" s="64"/>
      <c r="AS208" s="64"/>
      <c r="AT208" s="64"/>
      <c r="AU208" s="64"/>
      <c r="AV208" s="64"/>
      <c r="AW208" s="64"/>
      <c r="AX208" s="64"/>
      <c r="AY208" s="64"/>
      <c r="AZ208" s="65">
        <v>36810</v>
      </c>
      <c r="BA208" s="63">
        <v>4139634</v>
      </c>
      <c r="BB208" s="63">
        <v>282800</v>
      </c>
      <c r="BC208" s="64"/>
      <c r="BD208" s="64"/>
      <c r="BE208" s="64"/>
      <c r="BF208" s="64"/>
      <c r="BG208" s="64"/>
      <c r="BH208" s="64"/>
      <c r="BI208" s="64"/>
      <c r="BJ208" s="64"/>
      <c r="BK208" s="64"/>
      <c r="BL208" s="64"/>
      <c r="BM208" s="64"/>
      <c r="BN208" s="64"/>
      <c r="BO208" s="64"/>
      <c r="BP208" s="63">
        <v>1940</v>
      </c>
      <c r="BQ208" s="64"/>
      <c r="BR208" s="64"/>
      <c r="BS208" s="64"/>
      <c r="BT208" s="64"/>
      <c r="BU208" s="64"/>
      <c r="BV208" s="64"/>
      <c r="BW208" s="64"/>
      <c r="BX208" s="64"/>
      <c r="BY208" s="64"/>
      <c r="BZ208" s="64"/>
      <c r="CA208" s="64"/>
      <c r="CB208" s="64"/>
      <c r="CC208" s="64"/>
      <c r="CD208" s="64"/>
      <c r="CE208" s="64"/>
      <c r="CF208" s="64"/>
      <c r="CG208" s="64"/>
      <c r="CH208" s="64"/>
      <c r="CI208" s="64"/>
      <c r="CJ208" s="64"/>
      <c r="CK208" s="64"/>
      <c r="CL208" s="64"/>
      <c r="CM208" s="64"/>
    </row>
    <row r="209" spans="1:92" ht="18" customHeight="1" x14ac:dyDescent="0.55000000000000004">
      <c r="A209" s="49">
        <v>5101020114.1070004</v>
      </c>
      <c r="B209" s="50">
        <v>5101020114.1239996</v>
      </c>
      <c r="C209" s="62" t="s">
        <v>530</v>
      </c>
      <c r="D209" s="63">
        <v>12207700</v>
      </c>
      <c r="E209" s="63">
        <v>2842900</v>
      </c>
      <c r="F209" s="63">
        <v>1431100</v>
      </c>
      <c r="G209" s="63">
        <v>5534700</v>
      </c>
      <c r="H209" s="63">
        <v>1519000</v>
      </c>
      <c r="I209" s="63">
        <v>3986499</v>
      </c>
      <c r="J209" s="63">
        <v>3878300</v>
      </c>
      <c r="K209" s="63">
        <v>319300</v>
      </c>
      <c r="L209" s="64"/>
      <c r="M209" s="63">
        <v>6345764.2599999998</v>
      </c>
      <c r="N209" s="63">
        <v>4734442.75</v>
      </c>
      <c r="O209" s="63">
        <v>832879.35</v>
      </c>
      <c r="P209" s="63">
        <v>5526542.3600000003</v>
      </c>
      <c r="Q209" s="63">
        <v>3223020.91</v>
      </c>
      <c r="R209" s="64"/>
      <c r="S209" s="63">
        <v>2489900</v>
      </c>
      <c r="T209" s="63">
        <v>3551400</v>
      </c>
      <c r="U209" s="63">
        <v>9372360</v>
      </c>
      <c r="V209" s="63">
        <v>1894750</v>
      </c>
      <c r="W209" s="63">
        <v>2377200</v>
      </c>
      <c r="X209" s="63">
        <v>6107200</v>
      </c>
      <c r="Y209" s="63">
        <v>1570649</v>
      </c>
      <c r="Z209" s="63">
        <v>2352200</v>
      </c>
      <c r="AA209" s="63">
        <v>2436500</v>
      </c>
      <c r="AB209" s="63">
        <v>5673408.3899999997</v>
      </c>
      <c r="AC209" s="63">
        <v>6057700</v>
      </c>
      <c r="AD209" s="63">
        <v>521200</v>
      </c>
      <c r="AE209" s="63">
        <v>5179600</v>
      </c>
      <c r="AF209" s="63">
        <v>2376000</v>
      </c>
      <c r="AG209" s="63">
        <v>2802600</v>
      </c>
      <c r="AH209" s="63">
        <v>2473200</v>
      </c>
      <c r="AI209" s="63">
        <v>4005890</v>
      </c>
      <c r="AJ209" s="63">
        <v>4819400</v>
      </c>
      <c r="AK209" s="64"/>
      <c r="AL209" s="63">
        <v>1677520</v>
      </c>
      <c r="AM209" s="64"/>
      <c r="AN209" s="65">
        <v>3301400</v>
      </c>
      <c r="AO209" s="65">
        <v>5412400</v>
      </c>
      <c r="AP209" s="65">
        <v>5555064.8200000003</v>
      </c>
      <c r="AQ209" s="65">
        <v>2228360</v>
      </c>
      <c r="AR209" s="65">
        <v>1901260</v>
      </c>
      <c r="AS209" s="65">
        <v>5262200</v>
      </c>
      <c r="AT209" s="65">
        <v>8957489</v>
      </c>
      <c r="AU209" s="65">
        <v>2711300</v>
      </c>
      <c r="AV209" s="65">
        <v>2488952.5</v>
      </c>
      <c r="AW209" s="65">
        <v>5095500</v>
      </c>
      <c r="AX209" s="65">
        <v>2559968.56</v>
      </c>
      <c r="AY209" s="65">
        <v>3538700</v>
      </c>
      <c r="AZ209" s="65">
        <v>3136500</v>
      </c>
      <c r="BA209" s="63">
        <v>1000000</v>
      </c>
      <c r="BB209" s="63">
        <v>2382600</v>
      </c>
      <c r="BC209" s="63">
        <v>3340900</v>
      </c>
      <c r="BD209" s="63">
        <v>6207700</v>
      </c>
      <c r="BE209" s="63">
        <v>17782000</v>
      </c>
      <c r="BF209" s="64"/>
      <c r="BG209" s="63">
        <v>798800</v>
      </c>
      <c r="BH209" s="63">
        <v>2882600</v>
      </c>
      <c r="BI209" s="63">
        <v>957900</v>
      </c>
      <c r="BJ209" s="64"/>
      <c r="BK209" s="63">
        <v>2823910</v>
      </c>
      <c r="BL209" s="63">
        <v>2828583</v>
      </c>
      <c r="BM209" s="63">
        <v>3177664</v>
      </c>
      <c r="BN209" s="63">
        <v>4954700</v>
      </c>
      <c r="BO209" s="63">
        <v>1401300</v>
      </c>
      <c r="BP209" s="63">
        <v>3801700</v>
      </c>
      <c r="BQ209" s="63">
        <v>6001467.2999999998</v>
      </c>
      <c r="BR209" s="63">
        <v>3355400</v>
      </c>
      <c r="BS209" s="63">
        <v>5379600</v>
      </c>
      <c r="BT209" s="63">
        <v>736170</v>
      </c>
      <c r="BU209" s="63">
        <v>1489910</v>
      </c>
      <c r="BV209" s="63">
        <v>1621010</v>
      </c>
      <c r="BW209" s="63">
        <v>1307240</v>
      </c>
      <c r="BX209" s="63">
        <v>1316100</v>
      </c>
      <c r="BY209" s="63">
        <v>1693721</v>
      </c>
      <c r="BZ209" s="63">
        <v>9600184</v>
      </c>
      <c r="CA209" s="63">
        <v>1387945</v>
      </c>
      <c r="CB209" s="64"/>
      <c r="CC209" s="63">
        <v>6788100</v>
      </c>
      <c r="CD209" s="63">
        <v>2866149</v>
      </c>
      <c r="CE209" s="63">
        <v>3190700</v>
      </c>
      <c r="CF209" s="63">
        <v>3943283</v>
      </c>
      <c r="CG209" s="63">
        <v>3549400</v>
      </c>
      <c r="CH209" s="63">
        <v>1479000</v>
      </c>
      <c r="CI209" s="63">
        <v>9388000</v>
      </c>
      <c r="CJ209" s="63">
        <v>4936200</v>
      </c>
      <c r="CK209" s="63">
        <v>3037325</v>
      </c>
      <c r="CL209" s="63">
        <v>12036300</v>
      </c>
      <c r="CM209" s="63">
        <v>2066700</v>
      </c>
    </row>
    <row r="210" spans="1:92" ht="18" customHeight="1" x14ac:dyDescent="0.55000000000000004">
      <c r="A210" s="49">
        <v>5101020114.1140003</v>
      </c>
      <c r="B210" s="50">
        <v>5101020114.125</v>
      </c>
      <c r="C210" s="62" t="s">
        <v>531</v>
      </c>
      <c r="D210" s="63">
        <v>4234300</v>
      </c>
      <c r="E210" s="64"/>
      <c r="F210" s="63">
        <v>60085</v>
      </c>
      <c r="G210" s="63">
        <v>557630</v>
      </c>
      <c r="H210" s="64"/>
      <c r="I210" s="63">
        <v>420700</v>
      </c>
      <c r="J210" s="64"/>
      <c r="K210" s="64"/>
      <c r="L210" s="64"/>
      <c r="M210" s="63">
        <v>296600</v>
      </c>
      <c r="N210" s="63">
        <v>484000</v>
      </c>
      <c r="O210" s="63">
        <v>525200</v>
      </c>
      <c r="P210" s="63">
        <v>306900</v>
      </c>
      <c r="Q210" s="63">
        <v>219300</v>
      </c>
      <c r="R210" s="64"/>
      <c r="S210" s="63">
        <v>1162400</v>
      </c>
      <c r="T210" s="63">
        <v>227000</v>
      </c>
      <c r="U210" s="63">
        <v>2750900</v>
      </c>
      <c r="V210" s="63">
        <v>541500</v>
      </c>
      <c r="W210" s="63">
        <v>1075777</v>
      </c>
      <c r="X210" s="63">
        <v>2563800</v>
      </c>
      <c r="Y210" s="63">
        <v>446066</v>
      </c>
      <c r="Z210" s="63">
        <v>226800</v>
      </c>
      <c r="AA210" s="63">
        <v>976400</v>
      </c>
      <c r="AB210" s="64"/>
      <c r="AC210" s="63">
        <v>1926800</v>
      </c>
      <c r="AD210" s="63">
        <v>1046200</v>
      </c>
      <c r="AE210" s="63">
        <v>2448100</v>
      </c>
      <c r="AF210" s="63">
        <v>514100</v>
      </c>
      <c r="AG210" s="63">
        <v>858600</v>
      </c>
      <c r="AH210" s="63">
        <v>453400</v>
      </c>
      <c r="AI210" s="63">
        <v>543500</v>
      </c>
      <c r="AJ210" s="63">
        <v>2720700</v>
      </c>
      <c r="AK210" s="64"/>
      <c r="AL210" s="63">
        <v>510380</v>
      </c>
      <c r="AM210" s="64"/>
      <c r="AN210" s="65">
        <v>733600</v>
      </c>
      <c r="AO210" s="65">
        <v>4410500</v>
      </c>
      <c r="AP210" s="65">
        <v>674700</v>
      </c>
      <c r="AQ210" s="65">
        <v>1022000</v>
      </c>
      <c r="AR210" s="65">
        <v>763300</v>
      </c>
      <c r="AS210" s="64"/>
      <c r="AT210" s="64"/>
      <c r="AU210" s="65">
        <v>851900</v>
      </c>
      <c r="AV210" s="65">
        <v>2167363.1800000002</v>
      </c>
      <c r="AW210" s="65">
        <v>3195700</v>
      </c>
      <c r="AX210" s="65">
        <v>267600</v>
      </c>
      <c r="AY210" s="65">
        <v>803500</v>
      </c>
      <c r="AZ210" s="65">
        <v>228600</v>
      </c>
      <c r="BA210" s="63">
        <v>200000</v>
      </c>
      <c r="BB210" s="63">
        <v>2575800</v>
      </c>
      <c r="BC210" s="63">
        <v>283600</v>
      </c>
      <c r="BD210" s="64"/>
      <c r="BE210" s="64"/>
      <c r="BF210" s="64"/>
      <c r="BG210" s="63">
        <v>57000</v>
      </c>
      <c r="BH210" s="64"/>
      <c r="BI210" s="63">
        <v>111000</v>
      </c>
      <c r="BJ210" s="64"/>
      <c r="BK210" s="64"/>
      <c r="BL210" s="64"/>
      <c r="BM210" s="64"/>
      <c r="BN210" s="64"/>
      <c r="BO210" s="64"/>
      <c r="BP210" s="64"/>
      <c r="BQ210" s="64"/>
      <c r="BR210" s="64"/>
      <c r="BS210" s="64"/>
      <c r="BT210" s="63">
        <v>336160</v>
      </c>
      <c r="BU210" s="64"/>
      <c r="BV210" s="64"/>
      <c r="BW210" s="64"/>
      <c r="BX210" s="64"/>
      <c r="BY210" s="63">
        <v>168039</v>
      </c>
      <c r="BZ210" s="64"/>
      <c r="CA210" s="64"/>
      <c r="CB210" s="64"/>
      <c r="CC210" s="63">
        <v>576300</v>
      </c>
      <c r="CD210" s="63">
        <v>904000</v>
      </c>
      <c r="CE210" s="63">
        <v>251600</v>
      </c>
      <c r="CF210" s="63">
        <v>361200</v>
      </c>
      <c r="CG210" s="63">
        <v>99700</v>
      </c>
      <c r="CH210" s="63">
        <v>3217400</v>
      </c>
      <c r="CI210" s="63">
        <v>279100</v>
      </c>
      <c r="CJ210" s="63">
        <v>416800</v>
      </c>
      <c r="CK210" s="63">
        <v>117400</v>
      </c>
      <c r="CL210" s="63">
        <v>499900</v>
      </c>
      <c r="CM210" s="64"/>
    </row>
    <row r="211" spans="1:92" ht="18" customHeight="1" x14ac:dyDescent="0.55000000000000004">
      <c r="A211" s="49">
        <v>5101020114.1160002</v>
      </c>
      <c r="B211" s="50">
        <v>5101020115.1009998</v>
      </c>
      <c r="C211" s="62" t="s">
        <v>532</v>
      </c>
      <c r="D211" s="64"/>
      <c r="E211" s="64"/>
      <c r="F211" s="64"/>
      <c r="G211" s="64"/>
      <c r="H211" s="64"/>
      <c r="I211" s="64"/>
      <c r="J211" s="64"/>
      <c r="K211" s="64"/>
      <c r="L211" s="64"/>
      <c r="M211" s="64"/>
      <c r="N211" s="64"/>
      <c r="O211" s="64"/>
      <c r="P211" s="64"/>
      <c r="Q211" s="64"/>
      <c r="R211" s="64"/>
      <c r="S211" s="64"/>
      <c r="T211" s="64"/>
      <c r="U211" s="64"/>
      <c r="V211" s="64"/>
      <c r="W211" s="64"/>
      <c r="X211" s="64"/>
      <c r="Y211" s="64"/>
      <c r="Z211" s="64"/>
      <c r="AA211" s="64"/>
      <c r="AB211" s="64"/>
      <c r="AC211" s="64"/>
      <c r="AD211" s="64"/>
      <c r="AE211" s="64"/>
      <c r="AF211" s="64"/>
      <c r="AG211" s="64"/>
      <c r="AH211" s="64"/>
      <c r="AI211" s="64"/>
      <c r="AJ211" s="64"/>
      <c r="AK211" s="64"/>
      <c r="AL211" s="64"/>
      <c r="AM211" s="64"/>
      <c r="AN211" s="64"/>
      <c r="AO211" s="64"/>
      <c r="AP211" s="64"/>
      <c r="AQ211" s="64"/>
      <c r="AR211" s="64"/>
      <c r="AS211" s="64"/>
      <c r="AT211" s="64"/>
      <c r="AU211" s="64"/>
      <c r="AV211" s="64"/>
      <c r="AW211" s="64"/>
      <c r="AX211" s="64"/>
      <c r="AY211" s="64"/>
      <c r="AZ211" s="64"/>
      <c r="BA211" s="64"/>
      <c r="BB211" s="64"/>
      <c r="BC211" s="64"/>
      <c r="BD211" s="64"/>
      <c r="BE211" s="64"/>
      <c r="BF211" s="64"/>
      <c r="BG211" s="64"/>
      <c r="BH211" s="64"/>
      <c r="BI211" s="64"/>
      <c r="BJ211" s="64"/>
      <c r="BK211" s="63">
        <v>32000</v>
      </c>
      <c r="BL211" s="64"/>
      <c r="BM211" s="63">
        <v>12000</v>
      </c>
      <c r="BN211" s="63">
        <v>12000</v>
      </c>
      <c r="BO211" s="64"/>
      <c r="BP211" s="64"/>
      <c r="BQ211" s="63">
        <v>12000</v>
      </c>
      <c r="BR211" s="64"/>
      <c r="BS211" s="63">
        <v>23935.46</v>
      </c>
      <c r="BT211" s="63">
        <v>40000</v>
      </c>
      <c r="BU211" s="63">
        <v>12000</v>
      </c>
      <c r="BV211" s="64"/>
      <c r="BW211" s="64"/>
      <c r="BX211" s="64"/>
      <c r="BY211" s="64"/>
      <c r="BZ211" s="64"/>
      <c r="CA211" s="64"/>
      <c r="CB211" s="64"/>
      <c r="CC211" s="64"/>
      <c r="CD211" s="64"/>
      <c r="CE211" s="64"/>
      <c r="CF211" s="64"/>
      <c r="CG211" s="64"/>
      <c r="CH211" s="64"/>
      <c r="CI211" s="64"/>
      <c r="CJ211" s="64"/>
      <c r="CK211" s="64"/>
      <c r="CL211" s="64"/>
      <c r="CM211" s="64"/>
    </row>
    <row r="212" spans="1:92" ht="18" customHeight="1" x14ac:dyDescent="0.55000000000000004">
      <c r="A212" s="49">
        <v>5101020114.1169996</v>
      </c>
      <c r="B212" s="50">
        <v>5101020116.1009998</v>
      </c>
      <c r="C212" s="62" t="s">
        <v>533</v>
      </c>
      <c r="D212" s="63">
        <v>10172</v>
      </c>
      <c r="E212" s="64"/>
      <c r="F212" s="64"/>
      <c r="G212" s="64"/>
      <c r="H212" s="64"/>
      <c r="I212" s="64"/>
      <c r="J212" s="64"/>
      <c r="K212" s="64"/>
      <c r="L212" s="63">
        <v>13075</v>
      </c>
      <c r="M212" s="63">
        <v>1334.3</v>
      </c>
      <c r="N212" s="63">
        <v>1411.77</v>
      </c>
      <c r="O212" s="63">
        <v>1560</v>
      </c>
      <c r="P212" s="63">
        <v>697.12</v>
      </c>
      <c r="Q212" s="63">
        <v>1941.81</v>
      </c>
      <c r="R212" s="64"/>
      <c r="S212" s="64"/>
      <c r="T212" s="64"/>
      <c r="U212" s="64"/>
      <c r="V212" s="64"/>
      <c r="W212" s="64"/>
      <c r="X212" s="64"/>
      <c r="Y212" s="64"/>
      <c r="Z212" s="64"/>
      <c r="AA212" s="64"/>
      <c r="AB212" s="64"/>
      <c r="AC212" s="64"/>
      <c r="AD212" s="64"/>
      <c r="AE212" s="64"/>
      <c r="AF212" s="64"/>
      <c r="AG212" s="64"/>
      <c r="AH212" s="64"/>
      <c r="AI212" s="64"/>
      <c r="AJ212" s="64"/>
      <c r="AK212" s="64"/>
      <c r="AL212" s="64"/>
      <c r="AM212" s="64"/>
      <c r="AN212" s="64"/>
      <c r="AO212" s="64"/>
      <c r="AP212" s="64"/>
      <c r="AQ212" s="64"/>
      <c r="AR212" s="64"/>
      <c r="AS212" s="64"/>
      <c r="AT212" s="64"/>
      <c r="AU212" s="65">
        <v>9800</v>
      </c>
      <c r="AV212" s="64"/>
      <c r="AW212" s="65">
        <v>15130</v>
      </c>
      <c r="AX212" s="64"/>
      <c r="AY212" s="64"/>
      <c r="AZ212" s="64"/>
      <c r="BA212" s="64"/>
      <c r="BB212" s="64"/>
      <c r="BC212" s="64"/>
      <c r="BD212" s="64"/>
      <c r="BE212" s="64"/>
      <c r="BF212" s="64"/>
      <c r="BG212" s="64"/>
      <c r="BH212" s="64"/>
      <c r="BI212" s="64"/>
      <c r="BJ212" s="63">
        <v>33812</v>
      </c>
      <c r="BK212" s="63">
        <v>1152</v>
      </c>
      <c r="BL212" s="64"/>
      <c r="BM212" s="64"/>
      <c r="BN212" s="64"/>
      <c r="BO212" s="63">
        <v>1905</v>
      </c>
      <c r="BP212" s="63">
        <v>1152</v>
      </c>
      <c r="BQ212" s="64"/>
      <c r="BR212" s="63">
        <v>360</v>
      </c>
      <c r="BS212" s="63">
        <v>1152</v>
      </c>
      <c r="BT212" s="63">
        <v>768</v>
      </c>
      <c r="BU212" s="63">
        <v>391</v>
      </c>
      <c r="BV212" s="63">
        <v>1137</v>
      </c>
      <c r="BW212" s="63">
        <v>744</v>
      </c>
      <c r="BX212" s="63">
        <v>384</v>
      </c>
      <c r="BY212" s="63">
        <v>384</v>
      </c>
      <c r="BZ212" s="63">
        <v>6530</v>
      </c>
      <c r="CA212" s="64"/>
      <c r="CB212" s="63">
        <v>20740</v>
      </c>
      <c r="CC212" s="64"/>
      <c r="CD212" s="64"/>
      <c r="CE212" s="64"/>
      <c r="CF212" s="64"/>
      <c r="CG212" s="64"/>
      <c r="CH212" s="64"/>
      <c r="CI212" s="64"/>
      <c r="CJ212" s="64"/>
      <c r="CK212" s="64"/>
      <c r="CL212" s="64"/>
      <c r="CM212" s="64"/>
    </row>
    <row r="213" spans="1:92" s="168" customFormat="1" ht="18" customHeight="1" x14ac:dyDescent="0.55000000000000004">
      <c r="B213" s="50">
        <v>5101020116.1020002</v>
      </c>
      <c r="C213" s="62" t="s">
        <v>534</v>
      </c>
      <c r="D213" s="63">
        <v>84716</v>
      </c>
      <c r="E213" s="63">
        <v>22780</v>
      </c>
      <c r="F213" s="63">
        <v>28100</v>
      </c>
      <c r="G213" s="63">
        <v>34200</v>
      </c>
      <c r="H213" s="63">
        <v>23162</v>
      </c>
      <c r="I213" s="63">
        <v>21080</v>
      </c>
      <c r="J213" s="63">
        <v>17460</v>
      </c>
      <c r="K213" s="63">
        <v>11920</v>
      </c>
      <c r="L213" s="63">
        <v>95250</v>
      </c>
      <c r="M213" s="63">
        <v>28520</v>
      </c>
      <c r="N213" s="63">
        <v>21920</v>
      </c>
      <c r="O213" s="63">
        <v>38740</v>
      </c>
      <c r="P213" s="63">
        <v>20000</v>
      </c>
      <c r="Q213" s="63">
        <v>22140</v>
      </c>
      <c r="R213" s="63">
        <v>408000</v>
      </c>
      <c r="S213" s="63">
        <v>20084</v>
      </c>
      <c r="T213" s="64"/>
      <c r="U213" s="63">
        <v>68200</v>
      </c>
      <c r="V213" s="63">
        <v>12980</v>
      </c>
      <c r="W213" s="63">
        <v>19140</v>
      </c>
      <c r="X213" s="63">
        <v>54616</v>
      </c>
      <c r="Y213" s="63">
        <v>12120</v>
      </c>
      <c r="Z213" s="63">
        <v>17040</v>
      </c>
      <c r="AA213" s="63">
        <v>18520</v>
      </c>
      <c r="AB213" s="63">
        <v>9842</v>
      </c>
      <c r="AC213" s="63">
        <v>41480</v>
      </c>
      <c r="AD213" s="63">
        <v>29160</v>
      </c>
      <c r="AE213" s="63">
        <v>48880</v>
      </c>
      <c r="AF213" s="63">
        <v>13820</v>
      </c>
      <c r="AG213" s="63">
        <v>13528.14</v>
      </c>
      <c r="AH213" s="63">
        <v>16380</v>
      </c>
      <c r="AI213" s="63">
        <v>14900</v>
      </c>
      <c r="AJ213" s="63">
        <v>69544</v>
      </c>
      <c r="AK213" s="63">
        <v>9800</v>
      </c>
      <c r="AL213" s="63">
        <v>12019</v>
      </c>
      <c r="AM213" s="65">
        <v>189400</v>
      </c>
      <c r="AN213" s="65">
        <v>12980</v>
      </c>
      <c r="AO213" s="65">
        <v>25120</v>
      </c>
      <c r="AP213" s="65">
        <v>20220</v>
      </c>
      <c r="AQ213" s="65">
        <v>11700</v>
      </c>
      <c r="AR213" s="65">
        <v>11480</v>
      </c>
      <c r="AS213" s="65">
        <v>17880</v>
      </c>
      <c r="AT213" s="65">
        <v>41500</v>
      </c>
      <c r="AU213" s="64"/>
      <c r="AV213" s="65">
        <v>13600</v>
      </c>
      <c r="AW213" s="64"/>
      <c r="AX213" s="65">
        <v>32800</v>
      </c>
      <c r="AY213" s="65">
        <v>15540</v>
      </c>
      <c r="AZ213" s="65">
        <v>12200</v>
      </c>
      <c r="BA213" s="63">
        <v>125600</v>
      </c>
      <c r="BB213" s="63">
        <v>33620</v>
      </c>
      <c r="BC213" s="63">
        <v>10640</v>
      </c>
      <c r="BD213" s="63">
        <v>17660</v>
      </c>
      <c r="BE213" s="63">
        <v>106000</v>
      </c>
      <c r="BF213" s="64"/>
      <c r="BG213" s="63">
        <v>11984</v>
      </c>
      <c r="BH213" s="63">
        <v>15800</v>
      </c>
      <c r="BI213" s="63">
        <v>14125</v>
      </c>
      <c r="BJ213" s="63">
        <v>293715.59999999998</v>
      </c>
      <c r="BK213" s="63">
        <v>17229</v>
      </c>
      <c r="BL213" s="63">
        <v>17500</v>
      </c>
      <c r="BM213" s="63">
        <v>42140</v>
      </c>
      <c r="BN213" s="63">
        <v>35312</v>
      </c>
      <c r="BO213" s="63">
        <v>25115</v>
      </c>
      <c r="BP213" s="63">
        <v>12888</v>
      </c>
      <c r="BQ213" s="63">
        <v>106423</v>
      </c>
      <c r="BR213" s="63">
        <v>24540</v>
      </c>
      <c r="BS213" s="63">
        <v>49053</v>
      </c>
      <c r="BT213" s="63">
        <v>36672</v>
      </c>
      <c r="BU213" s="63">
        <v>25569</v>
      </c>
      <c r="BV213" s="63">
        <v>12903</v>
      </c>
      <c r="BW213" s="63">
        <v>28189</v>
      </c>
      <c r="BX213" s="63">
        <v>22596</v>
      </c>
      <c r="BY213" s="63">
        <v>18332</v>
      </c>
      <c r="BZ213" s="63">
        <v>106270</v>
      </c>
      <c r="CA213" s="63">
        <v>24480</v>
      </c>
      <c r="CB213" s="64"/>
      <c r="CC213" s="63">
        <v>22340</v>
      </c>
      <c r="CD213" s="63">
        <v>15320</v>
      </c>
      <c r="CE213" s="63">
        <v>13840</v>
      </c>
      <c r="CF213" s="63">
        <v>11000</v>
      </c>
      <c r="CG213" s="64"/>
      <c r="CH213" s="63">
        <v>15740</v>
      </c>
      <c r="CI213" s="63">
        <v>30494</v>
      </c>
      <c r="CJ213" s="63">
        <v>15960</v>
      </c>
      <c r="CK213" s="64"/>
      <c r="CL213" s="63">
        <v>38520</v>
      </c>
      <c r="CM213" s="64"/>
      <c r="CN213" s="169"/>
    </row>
    <row r="214" spans="1:92" s="168" customFormat="1" ht="18" customHeight="1" x14ac:dyDescent="0.55000000000000004">
      <c r="B214" s="50">
        <v>5101020199.1020002</v>
      </c>
      <c r="C214" s="62" t="s">
        <v>535</v>
      </c>
      <c r="D214" s="64"/>
      <c r="E214" s="64"/>
      <c r="F214" s="64"/>
      <c r="G214" s="64"/>
      <c r="H214" s="64"/>
      <c r="I214" s="64"/>
      <c r="J214" s="64"/>
      <c r="K214" s="64"/>
      <c r="L214" s="64"/>
      <c r="M214" s="64"/>
      <c r="N214" s="64"/>
      <c r="O214" s="64"/>
      <c r="P214" s="64"/>
      <c r="Q214" s="64"/>
      <c r="R214" s="64"/>
      <c r="S214" s="64"/>
      <c r="T214" s="64"/>
      <c r="U214" s="64"/>
      <c r="V214" s="64"/>
      <c r="W214" s="64"/>
      <c r="X214" s="64"/>
      <c r="Y214" s="64"/>
      <c r="Z214" s="64"/>
      <c r="AA214" s="64"/>
      <c r="AB214" s="64"/>
      <c r="AC214" s="64"/>
      <c r="AD214" s="64"/>
      <c r="AE214" s="64"/>
      <c r="AF214" s="64"/>
      <c r="AG214" s="64"/>
      <c r="AH214" s="64"/>
      <c r="AI214" s="64"/>
      <c r="AJ214" s="64"/>
      <c r="AK214" s="64"/>
      <c r="AL214" s="64"/>
      <c r="AM214" s="64"/>
      <c r="AN214" s="64"/>
      <c r="AO214" s="64"/>
      <c r="AP214" s="64"/>
      <c r="AQ214" s="64"/>
      <c r="AR214" s="64"/>
      <c r="AS214" s="64"/>
      <c r="AT214" s="64"/>
      <c r="AU214" s="64"/>
      <c r="AV214" s="64"/>
      <c r="AW214" s="64"/>
      <c r="AX214" s="64"/>
      <c r="AY214" s="64"/>
      <c r="AZ214" s="64"/>
      <c r="BA214" s="64"/>
      <c r="BB214" s="64"/>
      <c r="BC214" s="64"/>
      <c r="BD214" s="64"/>
      <c r="BE214" s="64"/>
      <c r="BF214" s="64"/>
      <c r="BG214" s="64"/>
      <c r="BH214" s="64"/>
      <c r="BI214" s="64"/>
      <c r="BJ214" s="64"/>
      <c r="BK214" s="64"/>
      <c r="BL214" s="64"/>
      <c r="BM214" s="64"/>
      <c r="BN214" s="64"/>
      <c r="BO214" s="64"/>
      <c r="BP214" s="64"/>
      <c r="BQ214" s="64"/>
      <c r="BR214" s="64"/>
      <c r="BS214" s="64"/>
      <c r="BT214" s="64"/>
      <c r="BU214" s="64"/>
      <c r="BV214" s="64"/>
      <c r="BW214" s="64"/>
      <c r="BX214" s="64"/>
      <c r="BY214" s="64"/>
      <c r="BZ214" s="64"/>
      <c r="CA214" s="64"/>
      <c r="CB214" s="63">
        <v>12240</v>
      </c>
      <c r="CC214" s="64"/>
      <c r="CD214" s="64"/>
      <c r="CE214" s="64"/>
      <c r="CF214" s="64"/>
      <c r="CG214" s="64"/>
      <c r="CH214" s="64"/>
      <c r="CI214" s="64"/>
      <c r="CJ214" s="64"/>
      <c r="CK214" s="64"/>
      <c r="CL214" s="64"/>
      <c r="CM214" s="64"/>
      <c r="CN214" s="169"/>
    </row>
    <row r="215" spans="1:92" s="168" customFormat="1" ht="18" customHeight="1" x14ac:dyDescent="0.55000000000000004">
      <c r="A215" s="168">
        <v>5101020114.1199999</v>
      </c>
      <c r="B215" s="50">
        <v>5101020199.1029997</v>
      </c>
      <c r="C215" s="62" t="s">
        <v>536</v>
      </c>
      <c r="D215" s="64"/>
      <c r="E215" s="64"/>
      <c r="F215" s="64"/>
      <c r="G215" s="64"/>
      <c r="H215" s="64"/>
      <c r="I215" s="64"/>
      <c r="J215" s="64"/>
      <c r="K215" s="64"/>
      <c r="L215" s="64"/>
      <c r="M215" s="64"/>
      <c r="N215" s="64"/>
      <c r="O215" s="64"/>
      <c r="P215" s="64"/>
      <c r="Q215" s="64"/>
      <c r="R215" s="64"/>
      <c r="S215" s="64"/>
      <c r="T215" s="64"/>
      <c r="U215" s="64"/>
      <c r="V215" s="64"/>
      <c r="W215" s="64"/>
      <c r="X215" s="64"/>
      <c r="Y215" s="64"/>
      <c r="Z215" s="64"/>
      <c r="AA215" s="64"/>
      <c r="AB215" s="64"/>
      <c r="AC215" s="64"/>
      <c r="AD215" s="64"/>
      <c r="AE215" s="64"/>
      <c r="AF215" s="64"/>
      <c r="AG215" s="64"/>
      <c r="AH215" s="64"/>
      <c r="AI215" s="64"/>
      <c r="AJ215" s="64"/>
      <c r="AK215" s="64"/>
      <c r="AL215" s="64"/>
      <c r="AM215" s="65">
        <v>4080</v>
      </c>
      <c r="AN215" s="64"/>
      <c r="AO215" s="64"/>
      <c r="AP215" s="64"/>
      <c r="AQ215" s="64"/>
      <c r="AR215" s="64"/>
      <c r="AS215" s="64"/>
      <c r="AT215" s="65">
        <v>8160</v>
      </c>
      <c r="AU215" s="64"/>
      <c r="AV215" s="64"/>
      <c r="AW215" s="64"/>
      <c r="AX215" s="64"/>
      <c r="AY215" s="64"/>
      <c r="AZ215" s="64"/>
      <c r="BA215" s="64"/>
      <c r="BB215" s="64"/>
      <c r="BC215" s="64"/>
      <c r="BD215" s="64"/>
      <c r="BE215" s="64"/>
      <c r="BF215" s="64"/>
      <c r="BG215" s="64"/>
      <c r="BH215" s="64"/>
      <c r="BI215" s="64"/>
      <c r="BJ215" s="64"/>
      <c r="BK215" s="64"/>
      <c r="BL215" s="64"/>
      <c r="BM215" s="64"/>
      <c r="BN215" s="64"/>
      <c r="BO215" s="64"/>
      <c r="BP215" s="64"/>
      <c r="BQ215" s="64"/>
      <c r="BR215" s="64"/>
      <c r="BS215" s="64"/>
      <c r="BT215" s="64"/>
      <c r="BU215" s="64"/>
      <c r="BV215" s="64"/>
      <c r="BW215" s="64"/>
      <c r="BX215" s="64"/>
      <c r="BY215" s="64"/>
      <c r="BZ215" s="64"/>
      <c r="CA215" s="64"/>
      <c r="CB215" s="64"/>
      <c r="CC215" s="64"/>
      <c r="CD215" s="64"/>
      <c r="CE215" s="64"/>
      <c r="CF215" s="64"/>
      <c r="CG215" s="64"/>
      <c r="CH215" s="64"/>
      <c r="CI215" s="64"/>
      <c r="CJ215" s="64"/>
      <c r="CK215" s="64"/>
      <c r="CL215" s="64"/>
      <c r="CM215" s="64"/>
      <c r="CN215" s="169"/>
    </row>
    <row r="216" spans="1:92" s="168" customFormat="1" ht="18" customHeight="1" x14ac:dyDescent="0.55000000000000004">
      <c r="A216" s="168">
        <v>5101020114.1210003</v>
      </c>
      <c r="B216" s="50">
        <v>5101030101.1009998</v>
      </c>
      <c r="C216" s="73" t="s">
        <v>537</v>
      </c>
      <c r="D216" s="74">
        <v>829362</v>
      </c>
      <c r="E216" s="74">
        <v>89260</v>
      </c>
      <c r="F216" s="74">
        <v>187800</v>
      </c>
      <c r="G216" s="74">
        <v>363900</v>
      </c>
      <c r="H216" s="74">
        <v>240730</v>
      </c>
      <c r="I216" s="74">
        <v>126136.75</v>
      </c>
      <c r="J216" s="74">
        <v>138150</v>
      </c>
      <c r="K216" s="74">
        <v>51350</v>
      </c>
      <c r="L216" s="74">
        <v>1060523</v>
      </c>
      <c r="M216" s="74">
        <v>255250</v>
      </c>
      <c r="N216" s="74">
        <v>30550</v>
      </c>
      <c r="O216" s="74">
        <v>96450</v>
      </c>
      <c r="P216" s="74">
        <v>142950</v>
      </c>
      <c r="Q216" s="74">
        <v>18200</v>
      </c>
      <c r="R216" s="74">
        <v>5452934.75</v>
      </c>
      <c r="S216" s="74">
        <v>155311.75</v>
      </c>
      <c r="T216" s="74">
        <v>233994</v>
      </c>
      <c r="U216" s="74">
        <v>394513.5</v>
      </c>
      <c r="V216" s="74">
        <v>88134.25</v>
      </c>
      <c r="W216" s="74">
        <v>310548</v>
      </c>
      <c r="X216" s="74">
        <v>275754.01</v>
      </c>
      <c r="Y216" s="74">
        <v>193790</v>
      </c>
      <c r="Z216" s="74">
        <v>5728</v>
      </c>
      <c r="AA216" s="74">
        <v>171681</v>
      </c>
      <c r="AB216" s="74">
        <v>304853.5</v>
      </c>
      <c r="AC216" s="74">
        <v>280506.25</v>
      </c>
      <c r="AD216" s="74">
        <v>212287</v>
      </c>
      <c r="AE216" s="74">
        <v>246860</v>
      </c>
      <c r="AF216" s="74">
        <v>163800</v>
      </c>
      <c r="AG216" s="74">
        <v>122588</v>
      </c>
      <c r="AH216" s="74">
        <v>8015.25</v>
      </c>
      <c r="AI216" s="74">
        <v>80942</v>
      </c>
      <c r="AJ216" s="74">
        <v>303850</v>
      </c>
      <c r="AK216" s="74">
        <v>2670</v>
      </c>
      <c r="AL216" s="74">
        <v>69565</v>
      </c>
      <c r="AM216" s="76">
        <v>1634072</v>
      </c>
      <c r="AN216" s="76">
        <v>172150</v>
      </c>
      <c r="AO216" s="76">
        <v>161790</v>
      </c>
      <c r="AP216" s="76">
        <v>56300</v>
      </c>
      <c r="AQ216" s="76">
        <v>29600</v>
      </c>
      <c r="AR216" s="76">
        <v>133500</v>
      </c>
      <c r="AS216" s="76">
        <v>29128.5</v>
      </c>
      <c r="AT216" s="75"/>
      <c r="AU216" s="75"/>
      <c r="AV216" s="76">
        <v>65500</v>
      </c>
      <c r="AW216" s="76">
        <v>19756.75</v>
      </c>
      <c r="AX216" s="76">
        <v>238300</v>
      </c>
      <c r="AY216" s="76">
        <v>111832</v>
      </c>
      <c r="AZ216" s="76">
        <v>88600</v>
      </c>
      <c r="BA216" s="74">
        <v>1619827</v>
      </c>
      <c r="BB216" s="74">
        <v>698100</v>
      </c>
      <c r="BC216" s="74">
        <v>274710</v>
      </c>
      <c r="BD216" s="74">
        <v>200400</v>
      </c>
      <c r="BE216" s="74">
        <v>647260</v>
      </c>
      <c r="BF216" s="74">
        <v>123850</v>
      </c>
      <c r="BG216" s="74">
        <v>15440</v>
      </c>
      <c r="BH216" s="74">
        <v>32100</v>
      </c>
      <c r="BI216" s="74">
        <v>121900</v>
      </c>
      <c r="BJ216" s="74">
        <v>2016591.5</v>
      </c>
      <c r="BK216" s="74">
        <v>74930</v>
      </c>
      <c r="BL216" s="74">
        <v>115450</v>
      </c>
      <c r="BM216" s="74">
        <v>371824</v>
      </c>
      <c r="BN216" s="74">
        <v>276670</v>
      </c>
      <c r="BO216" s="74">
        <v>183300</v>
      </c>
      <c r="BP216" s="74">
        <v>65100</v>
      </c>
      <c r="BQ216" s="74">
        <v>249500</v>
      </c>
      <c r="BR216" s="74">
        <v>90650</v>
      </c>
      <c r="BS216" s="74">
        <v>305500</v>
      </c>
      <c r="BT216" s="74">
        <v>273850</v>
      </c>
      <c r="BU216" s="74">
        <v>242530</v>
      </c>
      <c r="BV216" s="74">
        <v>103300</v>
      </c>
      <c r="BW216" s="74">
        <v>194640</v>
      </c>
      <c r="BX216" s="74">
        <v>309000</v>
      </c>
      <c r="BY216" s="74">
        <v>111900</v>
      </c>
      <c r="BZ216" s="74">
        <v>780800</v>
      </c>
      <c r="CA216" s="74">
        <v>17550</v>
      </c>
      <c r="CB216" s="74">
        <v>768270</v>
      </c>
      <c r="CC216" s="74">
        <v>175293.65</v>
      </c>
      <c r="CD216" s="74">
        <v>28650</v>
      </c>
      <c r="CE216" s="74">
        <v>103750</v>
      </c>
      <c r="CF216" s="74">
        <v>91400</v>
      </c>
      <c r="CG216" s="75"/>
      <c r="CH216" s="74">
        <v>357058.25</v>
      </c>
      <c r="CI216" s="74">
        <v>432800</v>
      </c>
      <c r="CJ216" s="74">
        <v>29620</v>
      </c>
      <c r="CK216" s="74">
        <v>4800</v>
      </c>
      <c r="CL216" s="74">
        <v>377356</v>
      </c>
      <c r="CM216" s="74">
        <v>6900</v>
      </c>
      <c r="CN216" s="169"/>
    </row>
    <row r="217" spans="1:92" s="168" customFormat="1" ht="18" customHeight="1" x14ac:dyDescent="0.55000000000000004">
      <c r="B217" s="50">
        <v>5101030205.1009998</v>
      </c>
      <c r="C217" s="146" t="s">
        <v>538</v>
      </c>
      <c r="D217" s="148">
        <v>422306.5</v>
      </c>
      <c r="E217" s="148">
        <v>45670</v>
      </c>
      <c r="F217" s="148">
        <v>97806.5</v>
      </c>
      <c r="G217" s="148">
        <v>56816.5</v>
      </c>
      <c r="H217" s="148">
        <v>52620.5</v>
      </c>
      <c r="I217" s="148">
        <v>7055</v>
      </c>
      <c r="J217" s="148">
        <v>23515</v>
      </c>
      <c r="K217" s="148">
        <v>31700</v>
      </c>
      <c r="L217" s="148">
        <v>423781</v>
      </c>
      <c r="M217" s="148">
        <v>57714.5</v>
      </c>
      <c r="N217" s="148">
        <v>112377</v>
      </c>
      <c r="O217" s="148">
        <v>43964</v>
      </c>
      <c r="P217" s="148">
        <v>123593</v>
      </c>
      <c r="Q217" s="148">
        <v>40085</v>
      </c>
      <c r="R217" s="148">
        <v>1942891</v>
      </c>
      <c r="S217" s="148">
        <v>20507</v>
      </c>
      <c r="T217" s="148">
        <v>78480</v>
      </c>
      <c r="U217" s="148">
        <v>282388</v>
      </c>
      <c r="V217" s="148">
        <v>15160</v>
      </c>
      <c r="W217" s="148">
        <v>90137.65</v>
      </c>
      <c r="X217" s="148">
        <v>84640</v>
      </c>
      <c r="Y217" s="148">
        <v>67675</v>
      </c>
      <c r="Z217" s="148">
        <v>860</v>
      </c>
      <c r="AA217" s="148">
        <v>20000</v>
      </c>
      <c r="AB217" s="148">
        <v>12960</v>
      </c>
      <c r="AC217" s="148">
        <v>224048.5</v>
      </c>
      <c r="AD217" s="148">
        <v>42059</v>
      </c>
      <c r="AE217" s="148">
        <v>105251</v>
      </c>
      <c r="AF217" s="148">
        <v>1930</v>
      </c>
      <c r="AG217" s="148">
        <v>10355</v>
      </c>
      <c r="AH217" s="147"/>
      <c r="AI217" s="148">
        <v>15878</v>
      </c>
      <c r="AJ217" s="148">
        <v>355595.62</v>
      </c>
      <c r="AK217" s="148">
        <v>6789</v>
      </c>
      <c r="AL217" s="148">
        <v>6215</v>
      </c>
      <c r="AM217" s="149">
        <v>533191</v>
      </c>
      <c r="AN217" s="149">
        <v>6298</v>
      </c>
      <c r="AO217" s="149">
        <v>41126</v>
      </c>
      <c r="AP217" s="147"/>
      <c r="AQ217" s="147"/>
      <c r="AR217" s="149">
        <v>7194</v>
      </c>
      <c r="AS217" s="147"/>
      <c r="AT217" s="149">
        <v>96280</v>
      </c>
      <c r="AU217" s="147"/>
      <c r="AV217" s="149">
        <v>45943</v>
      </c>
      <c r="AW217" s="149">
        <v>15551</v>
      </c>
      <c r="AX217" s="149">
        <v>68283</v>
      </c>
      <c r="AY217" s="149">
        <v>1350</v>
      </c>
      <c r="AZ217" s="149">
        <v>38170</v>
      </c>
      <c r="BA217" s="148">
        <v>1406275.5</v>
      </c>
      <c r="BB217" s="148">
        <v>48438</v>
      </c>
      <c r="BC217" s="148">
        <v>150722</v>
      </c>
      <c r="BD217" s="148">
        <v>34045</v>
      </c>
      <c r="BE217" s="148">
        <v>559332</v>
      </c>
      <c r="BF217" s="148">
        <v>27559</v>
      </c>
      <c r="BG217" s="148">
        <v>20948</v>
      </c>
      <c r="BH217" s="148">
        <v>5271</v>
      </c>
      <c r="BI217" s="148">
        <v>26983.5</v>
      </c>
      <c r="BJ217" s="148">
        <v>1421707.25</v>
      </c>
      <c r="BK217" s="148">
        <v>63700</v>
      </c>
      <c r="BL217" s="148">
        <v>91208</v>
      </c>
      <c r="BM217" s="148">
        <v>32680</v>
      </c>
      <c r="BN217" s="148">
        <v>85364</v>
      </c>
      <c r="BO217" s="148">
        <v>56101</v>
      </c>
      <c r="BP217" s="148">
        <v>12000</v>
      </c>
      <c r="BQ217" s="148">
        <v>13071</v>
      </c>
      <c r="BR217" s="148">
        <v>64583</v>
      </c>
      <c r="BS217" s="148">
        <v>20817</v>
      </c>
      <c r="BT217" s="148">
        <v>160260</v>
      </c>
      <c r="BU217" s="148">
        <v>1046694</v>
      </c>
      <c r="BV217" s="148">
        <v>90010</v>
      </c>
      <c r="BW217" s="148">
        <v>126261</v>
      </c>
      <c r="BX217" s="148">
        <v>39070</v>
      </c>
      <c r="BY217" s="148">
        <v>33550</v>
      </c>
      <c r="BZ217" s="148">
        <v>183080.5</v>
      </c>
      <c r="CA217" s="148">
        <v>14935</v>
      </c>
      <c r="CB217" s="148">
        <v>565313.75</v>
      </c>
      <c r="CC217" s="147"/>
      <c r="CD217" s="148">
        <v>37610</v>
      </c>
      <c r="CE217" s="148">
        <v>62143</v>
      </c>
      <c r="CF217" s="148">
        <v>37090</v>
      </c>
      <c r="CG217" s="147"/>
      <c r="CH217" s="147"/>
      <c r="CI217" s="148">
        <v>47799</v>
      </c>
      <c r="CJ217" s="147"/>
      <c r="CK217" s="148">
        <v>12150</v>
      </c>
      <c r="CL217" s="148">
        <v>312949.25</v>
      </c>
      <c r="CM217" s="147"/>
      <c r="CN217" s="169"/>
    </row>
    <row r="218" spans="1:92" s="168" customFormat="1" ht="18" customHeight="1" x14ac:dyDescent="0.55000000000000004">
      <c r="B218" s="50">
        <v>5101030206.1009998</v>
      </c>
      <c r="C218" s="146" t="s">
        <v>539</v>
      </c>
      <c r="D218" s="147"/>
      <c r="E218" s="147"/>
      <c r="F218" s="147"/>
      <c r="G218" s="147"/>
      <c r="H218" s="147"/>
      <c r="I218" s="147"/>
      <c r="J218" s="147"/>
      <c r="K218" s="147"/>
      <c r="L218" s="147"/>
      <c r="M218" s="147"/>
      <c r="N218" s="147"/>
      <c r="O218" s="148">
        <v>193120</v>
      </c>
      <c r="P218" s="147"/>
      <c r="Q218" s="147"/>
      <c r="R218" s="147"/>
      <c r="S218" s="147"/>
      <c r="T218" s="147"/>
      <c r="U218" s="147"/>
      <c r="V218" s="147"/>
      <c r="W218" s="147"/>
      <c r="X218" s="147"/>
      <c r="Y218" s="147"/>
      <c r="Z218" s="147"/>
      <c r="AA218" s="147"/>
      <c r="AB218" s="147"/>
      <c r="AC218" s="147"/>
      <c r="AD218" s="147"/>
      <c r="AE218" s="147"/>
      <c r="AF218" s="147"/>
      <c r="AG218" s="147"/>
      <c r="AH218" s="147"/>
      <c r="AI218" s="147"/>
      <c r="AJ218" s="147"/>
      <c r="AK218" s="147"/>
      <c r="AL218" s="147"/>
      <c r="AM218" s="147"/>
      <c r="AN218" s="147"/>
      <c r="AO218" s="147"/>
      <c r="AP218" s="147"/>
      <c r="AQ218" s="147"/>
      <c r="AR218" s="147"/>
      <c r="AS218" s="147"/>
      <c r="AT218" s="147"/>
      <c r="AU218" s="147"/>
      <c r="AV218" s="147"/>
      <c r="AW218" s="147"/>
      <c r="AX218" s="147"/>
      <c r="AY218" s="147"/>
      <c r="AZ218" s="147"/>
      <c r="BA218" s="147"/>
      <c r="BB218" s="147"/>
      <c r="BC218" s="147"/>
      <c r="BD218" s="147"/>
      <c r="BE218" s="147"/>
      <c r="BF218" s="147"/>
      <c r="BG218" s="147"/>
      <c r="BH218" s="147"/>
      <c r="BI218" s="147"/>
      <c r="BJ218" s="147"/>
      <c r="BK218" s="147"/>
      <c r="BL218" s="147"/>
      <c r="BM218" s="147"/>
      <c r="BN218" s="147"/>
      <c r="BO218" s="147"/>
      <c r="BP218" s="147"/>
      <c r="BQ218" s="147"/>
      <c r="BR218" s="147"/>
      <c r="BS218" s="147"/>
      <c r="BT218" s="147"/>
      <c r="BU218" s="147"/>
      <c r="BV218" s="147"/>
      <c r="BW218" s="147"/>
      <c r="BX218" s="147"/>
      <c r="BY218" s="147"/>
      <c r="BZ218" s="147"/>
      <c r="CA218" s="147"/>
      <c r="CB218" s="147"/>
      <c r="CC218" s="147"/>
      <c r="CD218" s="147"/>
      <c r="CE218" s="147"/>
      <c r="CF218" s="147"/>
      <c r="CG218" s="147"/>
      <c r="CH218" s="147"/>
      <c r="CI218" s="147"/>
      <c r="CJ218" s="147"/>
      <c r="CK218" s="147"/>
      <c r="CL218" s="147"/>
      <c r="CM218" s="147"/>
      <c r="CN218" s="169"/>
    </row>
    <row r="219" spans="1:92" s="168" customFormat="1" ht="18" customHeight="1" x14ac:dyDescent="0.55000000000000004">
      <c r="B219" s="50">
        <v>5101030207.1009998</v>
      </c>
      <c r="C219" s="146" t="s">
        <v>540</v>
      </c>
      <c r="D219" s="147"/>
      <c r="E219" s="147"/>
      <c r="F219" s="147"/>
      <c r="G219" s="147"/>
      <c r="H219" s="147"/>
      <c r="I219" s="147"/>
      <c r="J219" s="147"/>
      <c r="K219" s="147"/>
      <c r="L219" s="147"/>
      <c r="M219" s="147"/>
      <c r="N219" s="147"/>
      <c r="O219" s="147"/>
      <c r="P219" s="147"/>
      <c r="Q219" s="147"/>
      <c r="R219" s="147"/>
      <c r="S219" s="147"/>
      <c r="T219" s="147"/>
      <c r="U219" s="147"/>
      <c r="V219" s="147"/>
      <c r="W219" s="147"/>
      <c r="X219" s="147"/>
      <c r="Y219" s="147"/>
      <c r="Z219" s="147"/>
      <c r="AA219" s="147"/>
      <c r="AB219" s="147"/>
      <c r="AC219" s="147"/>
      <c r="AD219" s="147"/>
      <c r="AE219" s="147"/>
      <c r="AF219" s="147"/>
      <c r="AG219" s="147"/>
      <c r="AH219" s="147"/>
      <c r="AI219" s="147"/>
      <c r="AJ219" s="147"/>
      <c r="AK219" s="147"/>
      <c r="AL219" s="147"/>
      <c r="AM219" s="147"/>
      <c r="AN219" s="147"/>
      <c r="AO219" s="147"/>
      <c r="AP219" s="147"/>
      <c r="AQ219" s="147"/>
      <c r="AR219" s="147"/>
      <c r="AS219" s="147"/>
      <c r="AT219" s="147"/>
      <c r="AU219" s="149">
        <v>49020</v>
      </c>
      <c r="AV219" s="147"/>
      <c r="AW219" s="147"/>
      <c r="AX219" s="147"/>
      <c r="AY219" s="147"/>
      <c r="AZ219" s="147"/>
      <c r="BA219" s="147"/>
      <c r="BB219" s="147"/>
      <c r="BC219" s="147"/>
      <c r="BD219" s="147"/>
      <c r="BE219" s="147"/>
      <c r="BF219" s="147"/>
      <c r="BG219" s="147"/>
      <c r="BH219" s="147"/>
      <c r="BI219" s="147"/>
      <c r="BJ219" s="147"/>
      <c r="BK219" s="147"/>
      <c r="BL219" s="147"/>
      <c r="BM219" s="147"/>
      <c r="BN219" s="147"/>
      <c r="BO219" s="147"/>
      <c r="BP219" s="147"/>
      <c r="BQ219" s="148">
        <v>8000</v>
      </c>
      <c r="BR219" s="147"/>
      <c r="BS219" s="148">
        <v>56249</v>
      </c>
      <c r="BT219" s="147"/>
      <c r="BU219" s="147"/>
      <c r="BV219" s="147"/>
      <c r="BW219" s="147"/>
      <c r="BX219" s="147"/>
      <c r="BY219" s="147"/>
      <c r="BZ219" s="147"/>
      <c r="CA219" s="147"/>
      <c r="CB219" s="147"/>
      <c r="CC219" s="147"/>
      <c r="CD219" s="147"/>
      <c r="CE219" s="147"/>
      <c r="CF219" s="147"/>
      <c r="CG219" s="147"/>
      <c r="CH219" s="147"/>
      <c r="CI219" s="147"/>
      <c r="CJ219" s="147"/>
      <c r="CK219" s="147"/>
      <c r="CL219" s="147"/>
      <c r="CM219" s="147"/>
      <c r="CN219" s="169"/>
    </row>
    <row r="220" spans="1:92" ht="18" customHeight="1" x14ac:dyDescent="0.55000000000000004">
      <c r="A220" s="49">
        <v>5101030101.1009998</v>
      </c>
      <c r="B220" s="50">
        <v>5101030208.1009998</v>
      </c>
      <c r="C220" s="146" t="s">
        <v>541</v>
      </c>
      <c r="D220" s="147"/>
      <c r="E220" s="147"/>
      <c r="F220" s="147"/>
      <c r="G220" s="147"/>
      <c r="H220" s="147"/>
      <c r="I220" s="147"/>
      <c r="J220" s="147"/>
      <c r="K220" s="147"/>
      <c r="L220" s="147"/>
      <c r="M220" s="147"/>
      <c r="N220" s="147"/>
      <c r="O220" s="147"/>
      <c r="P220" s="147"/>
      <c r="Q220" s="147"/>
      <c r="R220" s="148">
        <v>95724</v>
      </c>
      <c r="S220" s="147"/>
      <c r="T220" s="147"/>
      <c r="U220" s="147"/>
      <c r="V220" s="147"/>
      <c r="W220" s="147"/>
      <c r="X220" s="148">
        <v>18657.45</v>
      </c>
      <c r="Y220" s="147"/>
      <c r="Z220" s="147"/>
      <c r="AA220" s="147"/>
      <c r="AB220" s="148">
        <v>18000</v>
      </c>
      <c r="AC220" s="147"/>
      <c r="AD220" s="147"/>
      <c r="AE220" s="147"/>
      <c r="AF220" s="147"/>
      <c r="AG220" s="147"/>
      <c r="AH220" s="147"/>
      <c r="AI220" s="147"/>
      <c r="AJ220" s="147"/>
      <c r="AK220" s="147"/>
      <c r="AL220" s="147"/>
      <c r="AM220" s="147"/>
      <c r="AN220" s="147"/>
      <c r="AO220" s="147"/>
      <c r="AP220" s="147"/>
      <c r="AQ220" s="147"/>
      <c r="AR220" s="147"/>
      <c r="AS220" s="147"/>
      <c r="AT220" s="147"/>
      <c r="AU220" s="147"/>
      <c r="AV220" s="147"/>
      <c r="AW220" s="147"/>
      <c r="AX220" s="147"/>
      <c r="AY220" s="147"/>
      <c r="AZ220" s="147"/>
      <c r="BA220" s="148">
        <v>7015.5</v>
      </c>
      <c r="BB220" s="147"/>
      <c r="BC220" s="147"/>
      <c r="BD220" s="147"/>
      <c r="BE220" s="147"/>
      <c r="BF220" s="147"/>
      <c r="BG220" s="147"/>
      <c r="BH220" s="147"/>
      <c r="BI220" s="147"/>
      <c r="BJ220" s="147"/>
      <c r="BK220" s="147"/>
      <c r="BL220" s="147"/>
      <c r="BM220" s="147"/>
      <c r="BN220" s="147"/>
      <c r="BO220" s="147"/>
      <c r="BP220" s="147"/>
      <c r="BQ220" s="147"/>
      <c r="BR220" s="147"/>
      <c r="BS220" s="147"/>
      <c r="BT220" s="147"/>
      <c r="BU220" s="147"/>
      <c r="BV220" s="147"/>
      <c r="BW220" s="147"/>
      <c r="BX220" s="147"/>
      <c r="BY220" s="147"/>
      <c r="BZ220" s="147"/>
      <c r="CA220" s="147"/>
      <c r="CB220" s="147"/>
      <c r="CC220" s="147"/>
      <c r="CD220" s="147"/>
      <c r="CE220" s="147"/>
      <c r="CF220" s="147"/>
      <c r="CG220" s="147"/>
      <c r="CH220" s="147"/>
      <c r="CI220" s="147"/>
      <c r="CJ220" s="147"/>
      <c r="CK220" s="147"/>
      <c r="CL220" s="147"/>
      <c r="CM220" s="147"/>
    </row>
    <row r="221" spans="1:92" ht="18" customHeight="1" x14ac:dyDescent="0.55000000000000004">
      <c r="A221" s="49">
        <v>5101030205.1009998</v>
      </c>
      <c r="B221" s="50">
        <v>5101030211.1009998</v>
      </c>
      <c r="C221" s="146" t="s">
        <v>542</v>
      </c>
      <c r="D221" s="147"/>
      <c r="E221" s="147"/>
      <c r="F221" s="147"/>
      <c r="G221" s="147"/>
      <c r="H221" s="147"/>
      <c r="I221" s="147"/>
      <c r="J221" s="147"/>
      <c r="K221" s="147"/>
      <c r="L221" s="147"/>
      <c r="M221" s="147"/>
      <c r="N221" s="147"/>
      <c r="O221" s="147"/>
      <c r="P221" s="147"/>
      <c r="Q221" s="147"/>
      <c r="R221" s="147"/>
      <c r="S221" s="147"/>
      <c r="T221" s="147"/>
      <c r="U221" s="147"/>
      <c r="V221" s="147"/>
      <c r="W221" s="147"/>
      <c r="X221" s="147"/>
      <c r="Y221" s="147"/>
      <c r="Z221" s="147"/>
      <c r="AA221" s="147"/>
      <c r="AB221" s="147"/>
      <c r="AC221" s="147"/>
      <c r="AD221" s="147"/>
      <c r="AE221" s="147"/>
      <c r="AF221" s="147"/>
      <c r="AG221" s="147"/>
      <c r="AH221" s="147"/>
      <c r="AI221" s="147"/>
      <c r="AJ221" s="147"/>
      <c r="AK221" s="147"/>
      <c r="AL221" s="147"/>
      <c r="AM221" s="147"/>
      <c r="AN221" s="147"/>
      <c r="AO221" s="147"/>
      <c r="AP221" s="147"/>
      <c r="AQ221" s="147"/>
      <c r="AR221" s="147"/>
      <c r="AS221" s="147"/>
      <c r="AT221" s="147"/>
      <c r="AU221" s="147"/>
      <c r="AV221" s="147"/>
      <c r="AW221" s="147"/>
      <c r="AX221" s="147"/>
      <c r="AY221" s="147"/>
      <c r="AZ221" s="147"/>
      <c r="BA221" s="147"/>
      <c r="BB221" s="147"/>
      <c r="BC221" s="147"/>
      <c r="BD221" s="147"/>
      <c r="BE221" s="147"/>
      <c r="BF221" s="147"/>
      <c r="BG221" s="147"/>
      <c r="BH221" s="147"/>
      <c r="BI221" s="147"/>
      <c r="BJ221" s="147"/>
      <c r="BK221" s="147"/>
      <c r="BL221" s="147"/>
      <c r="BM221" s="147"/>
      <c r="BN221" s="147"/>
      <c r="BO221" s="147"/>
      <c r="BP221" s="147"/>
      <c r="BQ221" s="147"/>
      <c r="BR221" s="147"/>
      <c r="BS221" s="147"/>
      <c r="BT221" s="147"/>
      <c r="BU221" s="147"/>
      <c r="BV221" s="147"/>
      <c r="BW221" s="147"/>
      <c r="BX221" s="147"/>
      <c r="BY221" s="147"/>
      <c r="BZ221" s="147"/>
      <c r="CA221" s="147"/>
      <c r="CB221" s="147"/>
      <c r="CC221" s="147"/>
      <c r="CD221" s="147"/>
      <c r="CE221" s="147"/>
      <c r="CF221" s="147"/>
      <c r="CG221" s="147"/>
      <c r="CH221" s="147"/>
      <c r="CI221" s="147"/>
      <c r="CJ221" s="147"/>
      <c r="CK221" s="148">
        <v>560</v>
      </c>
      <c r="CL221" s="147"/>
      <c r="CM221" s="147"/>
    </row>
    <row r="222" spans="1:92" ht="18" customHeight="1" x14ac:dyDescent="0.55000000000000004">
      <c r="A222" s="49">
        <v>5101030206.1009998</v>
      </c>
      <c r="B222" s="50">
        <v>5101040107.1009998</v>
      </c>
      <c r="C222" s="146" t="s">
        <v>543</v>
      </c>
      <c r="D222" s="147"/>
      <c r="E222" s="147"/>
      <c r="F222" s="147"/>
      <c r="G222" s="147"/>
      <c r="H222" s="147"/>
      <c r="I222" s="147"/>
      <c r="J222" s="147"/>
      <c r="K222" s="147"/>
      <c r="L222" s="147"/>
      <c r="M222" s="147"/>
      <c r="N222" s="147"/>
      <c r="O222" s="147"/>
      <c r="P222" s="147"/>
      <c r="Q222" s="147"/>
      <c r="R222" s="147"/>
      <c r="S222" s="147"/>
      <c r="T222" s="147"/>
      <c r="U222" s="147"/>
      <c r="V222" s="147"/>
      <c r="W222" s="147"/>
      <c r="X222" s="147"/>
      <c r="Y222" s="147"/>
      <c r="Z222" s="147"/>
      <c r="AA222" s="147"/>
      <c r="AB222" s="147"/>
      <c r="AC222" s="147"/>
      <c r="AD222" s="147"/>
      <c r="AE222" s="147"/>
      <c r="AF222" s="147"/>
      <c r="AG222" s="147"/>
      <c r="AH222" s="147"/>
      <c r="AI222" s="147"/>
      <c r="AJ222" s="147"/>
      <c r="AK222" s="147"/>
      <c r="AL222" s="147"/>
      <c r="AM222" s="147"/>
      <c r="AN222" s="147"/>
      <c r="AO222" s="147"/>
      <c r="AP222" s="147"/>
      <c r="AQ222" s="147"/>
      <c r="AR222" s="147"/>
      <c r="AS222" s="147"/>
      <c r="AT222" s="147"/>
      <c r="AU222" s="147"/>
      <c r="AV222" s="147"/>
      <c r="AW222" s="147"/>
      <c r="AX222" s="147"/>
      <c r="AY222" s="147"/>
      <c r="AZ222" s="147"/>
      <c r="BA222" s="147"/>
      <c r="BB222" s="147"/>
      <c r="BC222" s="147"/>
      <c r="BD222" s="147"/>
      <c r="BE222" s="147"/>
      <c r="BF222" s="147"/>
      <c r="BG222" s="147"/>
      <c r="BH222" s="147"/>
      <c r="BI222" s="147"/>
      <c r="BJ222" s="147"/>
      <c r="BK222" s="147"/>
      <c r="BL222" s="147"/>
      <c r="BM222" s="147"/>
      <c r="BN222" s="147"/>
      <c r="BO222" s="147"/>
      <c r="BP222" s="147"/>
      <c r="BQ222" s="147"/>
      <c r="BR222" s="147"/>
      <c r="BS222" s="147"/>
      <c r="BT222" s="147"/>
      <c r="BU222" s="147"/>
      <c r="BV222" s="147"/>
      <c r="BW222" s="147"/>
      <c r="BX222" s="147"/>
      <c r="BY222" s="147"/>
      <c r="BZ222" s="147"/>
      <c r="CA222" s="147"/>
      <c r="CB222" s="147"/>
      <c r="CC222" s="147"/>
      <c r="CD222" s="147"/>
      <c r="CE222" s="147"/>
      <c r="CF222" s="147"/>
      <c r="CG222" s="147"/>
      <c r="CH222" s="147"/>
      <c r="CI222" s="147"/>
      <c r="CJ222" s="147"/>
      <c r="CK222" s="147"/>
      <c r="CL222" s="147"/>
      <c r="CM222" s="147"/>
    </row>
    <row r="223" spans="1:92" ht="18" customHeight="1" x14ac:dyDescent="0.55000000000000004">
      <c r="B223" s="50">
        <v>5101040111.1009998</v>
      </c>
      <c r="C223" s="146" t="s">
        <v>544</v>
      </c>
      <c r="D223" s="147"/>
      <c r="E223" s="147"/>
      <c r="F223" s="147"/>
      <c r="G223" s="147"/>
      <c r="H223" s="147"/>
      <c r="I223" s="147"/>
      <c r="J223" s="147"/>
      <c r="K223" s="147"/>
      <c r="L223" s="147"/>
      <c r="M223" s="147"/>
      <c r="N223" s="147"/>
      <c r="O223" s="147"/>
      <c r="P223" s="147"/>
      <c r="Q223" s="147"/>
      <c r="R223" s="147"/>
      <c r="S223" s="147"/>
      <c r="T223" s="147"/>
      <c r="U223" s="147"/>
      <c r="V223" s="147"/>
      <c r="W223" s="147"/>
      <c r="X223" s="147"/>
      <c r="Y223" s="147"/>
      <c r="Z223" s="147"/>
      <c r="AA223" s="147"/>
      <c r="AB223" s="147"/>
      <c r="AC223" s="147"/>
      <c r="AD223" s="147"/>
      <c r="AE223" s="147"/>
      <c r="AF223" s="147"/>
      <c r="AG223" s="147"/>
      <c r="AH223" s="147"/>
      <c r="AI223" s="147"/>
      <c r="AJ223" s="147"/>
      <c r="AK223" s="147"/>
      <c r="AL223" s="147"/>
      <c r="AM223" s="147"/>
      <c r="AN223" s="147"/>
      <c r="AO223" s="147"/>
      <c r="AP223" s="147"/>
      <c r="AQ223" s="147"/>
      <c r="AR223" s="147"/>
      <c r="AS223" s="147"/>
      <c r="AT223" s="147"/>
      <c r="AU223" s="147"/>
      <c r="AV223" s="147"/>
      <c r="AW223" s="147"/>
      <c r="AX223" s="147"/>
      <c r="AY223" s="147"/>
      <c r="AZ223" s="147"/>
      <c r="BA223" s="147"/>
      <c r="BB223" s="147"/>
      <c r="BC223" s="147"/>
      <c r="BD223" s="147"/>
      <c r="BE223" s="147"/>
      <c r="BF223" s="147"/>
      <c r="BG223" s="147"/>
      <c r="BH223" s="147"/>
      <c r="BI223" s="147"/>
      <c r="BJ223" s="147"/>
      <c r="BK223" s="147"/>
      <c r="BL223" s="147"/>
      <c r="BM223" s="147"/>
      <c r="BN223" s="147"/>
      <c r="BO223" s="147"/>
      <c r="BP223" s="147"/>
      <c r="BQ223" s="147"/>
      <c r="BR223" s="147"/>
      <c r="BS223" s="147"/>
      <c r="BT223" s="147"/>
      <c r="BU223" s="147"/>
      <c r="BV223" s="147"/>
      <c r="BW223" s="147"/>
      <c r="BX223" s="147"/>
      <c r="BY223" s="147"/>
      <c r="BZ223" s="147"/>
      <c r="CA223" s="147"/>
      <c r="CB223" s="148">
        <v>32973.599999999999</v>
      </c>
      <c r="CC223" s="147"/>
      <c r="CD223" s="147"/>
      <c r="CE223" s="147"/>
      <c r="CF223" s="147"/>
      <c r="CG223" s="147"/>
      <c r="CH223" s="147"/>
      <c r="CI223" s="147"/>
      <c r="CJ223" s="147"/>
      <c r="CK223" s="147"/>
      <c r="CL223" s="147"/>
      <c r="CM223" s="147"/>
    </row>
    <row r="224" spans="1:92" ht="18" customHeight="1" x14ac:dyDescent="0.55000000000000004">
      <c r="A224" s="49">
        <v>5101030208.1009998</v>
      </c>
      <c r="B224" s="50">
        <v>5101040118.1009998</v>
      </c>
      <c r="C224" s="146" t="s">
        <v>545</v>
      </c>
      <c r="D224" s="147"/>
      <c r="E224" s="147"/>
      <c r="F224" s="147"/>
      <c r="G224" s="147"/>
      <c r="H224" s="147"/>
      <c r="I224" s="147"/>
      <c r="J224" s="147"/>
      <c r="K224" s="147"/>
      <c r="L224" s="147"/>
      <c r="M224" s="147"/>
      <c r="N224" s="147"/>
      <c r="O224" s="147"/>
      <c r="P224" s="147"/>
      <c r="Q224" s="147"/>
      <c r="R224" s="147"/>
      <c r="S224" s="147"/>
      <c r="T224" s="147"/>
      <c r="U224" s="147"/>
      <c r="V224" s="147"/>
      <c r="W224" s="147"/>
      <c r="X224" s="147"/>
      <c r="Y224" s="147"/>
      <c r="Z224" s="147"/>
      <c r="AA224" s="147"/>
      <c r="AB224" s="147"/>
      <c r="AC224" s="147"/>
      <c r="AD224" s="147"/>
      <c r="AE224" s="147"/>
      <c r="AF224" s="147"/>
      <c r="AG224" s="147"/>
      <c r="AH224" s="147"/>
      <c r="AI224" s="147"/>
      <c r="AJ224" s="147"/>
      <c r="AK224" s="147"/>
      <c r="AL224" s="147"/>
      <c r="AM224" s="147"/>
      <c r="AN224" s="147"/>
      <c r="AO224" s="147"/>
      <c r="AP224" s="147"/>
      <c r="AQ224" s="147"/>
      <c r="AR224" s="147"/>
      <c r="AS224" s="147"/>
      <c r="AT224" s="147"/>
      <c r="AU224" s="147"/>
      <c r="AV224" s="147"/>
      <c r="AW224" s="147"/>
      <c r="AX224" s="147"/>
      <c r="AY224" s="147"/>
      <c r="AZ224" s="147"/>
      <c r="BA224" s="147"/>
      <c r="BB224" s="147"/>
      <c r="BC224" s="147"/>
      <c r="BD224" s="147"/>
      <c r="BE224" s="147"/>
      <c r="BF224" s="147"/>
      <c r="BG224" s="147"/>
      <c r="BH224" s="147"/>
      <c r="BI224" s="147"/>
      <c r="BJ224" s="147"/>
      <c r="BK224" s="147"/>
      <c r="BL224" s="147"/>
      <c r="BM224" s="147"/>
      <c r="BN224" s="147"/>
      <c r="BO224" s="147"/>
      <c r="BP224" s="147"/>
      <c r="BQ224" s="147"/>
      <c r="BR224" s="147"/>
      <c r="BS224" s="147"/>
      <c r="BT224" s="147"/>
      <c r="BU224" s="147"/>
      <c r="BV224" s="147"/>
      <c r="BW224" s="147"/>
      <c r="BX224" s="147"/>
      <c r="BY224" s="147"/>
      <c r="BZ224" s="147"/>
      <c r="CA224" s="147"/>
      <c r="CB224" s="147"/>
      <c r="CC224" s="147"/>
      <c r="CD224" s="147"/>
      <c r="CE224" s="147"/>
      <c r="CF224" s="147"/>
      <c r="CG224" s="147"/>
      <c r="CH224" s="147"/>
      <c r="CI224" s="147"/>
      <c r="CJ224" s="147"/>
      <c r="CK224" s="147"/>
      <c r="CL224" s="147"/>
      <c r="CM224" s="147"/>
    </row>
    <row r="225" spans="1:91" ht="18" customHeight="1" x14ac:dyDescent="0.55000000000000004">
      <c r="B225" s="50">
        <v>5101040202.1009998</v>
      </c>
      <c r="C225" s="146" t="s">
        <v>537</v>
      </c>
      <c r="D225" s="147"/>
      <c r="E225" s="147"/>
      <c r="F225" s="147"/>
      <c r="G225" s="147"/>
      <c r="H225" s="147"/>
      <c r="I225" s="147"/>
      <c r="J225" s="147"/>
      <c r="K225" s="147"/>
      <c r="L225" s="148">
        <v>2216</v>
      </c>
      <c r="M225" s="147"/>
      <c r="N225" s="147"/>
      <c r="O225" s="147"/>
      <c r="P225" s="147"/>
      <c r="Q225" s="147"/>
      <c r="R225" s="147"/>
      <c r="S225" s="147"/>
      <c r="T225" s="147"/>
      <c r="U225" s="147"/>
      <c r="V225" s="147"/>
      <c r="W225" s="147"/>
      <c r="X225" s="147"/>
      <c r="Y225" s="147"/>
      <c r="Z225" s="148">
        <v>58332</v>
      </c>
      <c r="AA225" s="147"/>
      <c r="AB225" s="147"/>
      <c r="AC225" s="147"/>
      <c r="AD225" s="147"/>
      <c r="AE225" s="147"/>
      <c r="AF225" s="147"/>
      <c r="AG225" s="147"/>
      <c r="AH225" s="148">
        <v>36331.75</v>
      </c>
      <c r="AI225" s="147"/>
      <c r="AJ225" s="147"/>
      <c r="AK225" s="148">
        <v>5800</v>
      </c>
      <c r="AL225" s="147"/>
      <c r="AM225" s="149">
        <v>69497</v>
      </c>
      <c r="AN225" s="147"/>
      <c r="AO225" s="147"/>
      <c r="AP225" s="147"/>
      <c r="AQ225" s="147"/>
      <c r="AR225" s="147"/>
      <c r="AS225" s="147"/>
      <c r="AT225" s="147"/>
      <c r="AU225" s="147"/>
      <c r="AV225" s="147"/>
      <c r="AW225" s="147"/>
      <c r="AX225" s="147"/>
      <c r="AY225" s="147"/>
      <c r="AZ225" s="147"/>
      <c r="BA225" s="148">
        <v>359265</v>
      </c>
      <c r="BB225" s="147"/>
      <c r="BC225" s="147"/>
      <c r="BD225" s="147"/>
      <c r="BE225" s="148">
        <v>6740</v>
      </c>
      <c r="BF225" s="147"/>
      <c r="BG225" s="147"/>
      <c r="BH225" s="147"/>
      <c r="BI225" s="147"/>
      <c r="BJ225" s="148">
        <v>111225</v>
      </c>
      <c r="BK225" s="147"/>
      <c r="BL225" s="147"/>
      <c r="BM225" s="147"/>
      <c r="BN225" s="147"/>
      <c r="BO225" s="148">
        <v>35500</v>
      </c>
      <c r="BP225" s="147"/>
      <c r="BQ225" s="147"/>
      <c r="BR225" s="147"/>
      <c r="BS225" s="147"/>
      <c r="BT225" s="148">
        <v>6450</v>
      </c>
      <c r="BU225" s="147"/>
      <c r="BV225" s="147"/>
      <c r="BW225" s="147"/>
      <c r="BX225" s="147"/>
      <c r="BY225" s="147"/>
      <c r="BZ225" s="147"/>
      <c r="CA225" s="147"/>
      <c r="CB225" s="148">
        <v>627188</v>
      </c>
      <c r="CC225" s="147"/>
      <c r="CD225" s="147"/>
      <c r="CE225" s="147"/>
      <c r="CF225" s="147"/>
      <c r="CG225" s="147"/>
      <c r="CH225" s="147"/>
      <c r="CI225" s="148">
        <v>1250</v>
      </c>
      <c r="CJ225" s="147"/>
      <c r="CK225" s="148">
        <v>108604</v>
      </c>
      <c r="CL225" s="148">
        <v>25000</v>
      </c>
      <c r="CM225" s="147"/>
    </row>
    <row r="226" spans="1:91" ht="18" customHeight="1" x14ac:dyDescent="0.55000000000000004">
      <c r="B226" s="50">
        <v>5101040204.1009998</v>
      </c>
      <c r="C226" s="146" t="s">
        <v>546</v>
      </c>
      <c r="D226" s="147"/>
      <c r="E226" s="147"/>
      <c r="F226" s="147"/>
      <c r="G226" s="147"/>
      <c r="H226" s="147"/>
      <c r="I226" s="147"/>
      <c r="J226" s="148">
        <v>495</v>
      </c>
      <c r="K226" s="147"/>
      <c r="L226" s="148">
        <v>2980</v>
      </c>
      <c r="M226" s="147"/>
      <c r="N226" s="147"/>
      <c r="O226" s="148">
        <v>460</v>
      </c>
      <c r="P226" s="147"/>
      <c r="Q226" s="147"/>
      <c r="R226" s="148">
        <v>299398</v>
      </c>
      <c r="S226" s="147"/>
      <c r="T226" s="147"/>
      <c r="U226" s="147"/>
      <c r="V226" s="147"/>
      <c r="W226" s="147"/>
      <c r="X226" s="147"/>
      <c r="Y226" s="147"/>
      <c r="Z226" s="147"/>
      <c r="AA226" s="147"/>
      <c r="AB226" s="147"/>
      <c r="AC226" s="147"/>
      <c r="AD226" s="147"/>
      <c r="AE226" s="147"/>
      <c r="AF226" s="147"/>
      <c r="AG226" s="147"/>
      <c r="AH226" s="147"/>
      <c r="AI226" s="147"/>
      <c r="AJ226" s="147"/>
      <c r="AK226" s="147"/>
      <c r="AL226" s="148">
        <v>0</v>
      </c>
      <c r="AM226" s="149">
        <v>1072708</v>
      </c>
      <c r="AN226" s="147"/>
      <c r="AO226" s="147"/>
      <c r="AP226" s="147"/>
      <c r="AQ226" s="149">
        <v>8352</v>
      </c>
      <c r="AR226" s="147"/>
      <c r="AS226" s="149">
        <v>4710</v>
      </c>
      <c r="AT226" s="147"/>
      <c r="AU226" s="147"/>
      <c r="AV226" s="147"/>
      <c r="AW226" s="147"/>
      <c r="AX226" s="147"/>
      <c r="AY226" s="147"/>
      <c r="AZ226" s="147"/>
      <c r="BA226" s="148">
        <v>206157.5</v>
      </c>
      <c r="BB226" s="148">
        <v>102070</v>
      </c>
      <c r="BC226" s="147"/>
      <c r="BD226" s="147"/>
      <c r="BE226" s="147"/>
      <c r="BF226" s="147"/>
      <c r="BG226" s="147"/>
      <c r="BH226" s="147"/>
      <c r="BI226" s="147"/>
      <c r="BJ226" s="148">
        <v>82074</v>
      </c>
      <c r="BK226" s="147"/>
      <c r="BL226" s="147"/>
      <c r="BM226" s="147"/>
      <c r="BN226" s="147"/>
      <c r="BO226" s="148">
        <v>41258</v>
      </c>
      <c r="BP226" s="147"/>
      <c r="BQ226" s="147"/>
      <c r="BR226" s="147"/>
      <c r="BS226" s="147"/>
      <c r="BT226" s="148">
        <v>5750</v>
      </c>
      <c r="BU226" s="147"/>
      <c r="BV226" s="147"/>
      <c r="BW226" s="147"/>
      <c r="BX226" s="147"/>
      <c r="BY226" s="147"/>
      <c r="BZ226" s="147"/>
      <c r="CA226" s="147"/>
      <c r="CB226" s="148">
        <v>132019</v>
      </c>
      <c r="CC226" s="148">
        <v>26216.51</v>
      </c>
      <c r="CD226" s="147"/>
      <c r="CE226" s="147"/>
      <c r="CF226" s="147"/>
      <c r="CG226" s="147"/>
      <c r="CH226" s="148">
        <v>95603.5</v>
      </c>
      <c r="CI226" s="147"/>
      <c r="CJ226" s="147"/>
      <c r="CK226" s="148">
        <v>41550</v>
      </c>
      <c r="CL226" s="148">
        <v>33160</v>
      </c>
      <c r="CM226" s="147"/>
    </row>
    <row r="227" spans="1:91" ht="18" customHeight="1" x14ac:dyDescent="0.55000000000000004">
      <c r="B227" s="50">
        <v>5101040205.1009998</v>
      </c>
      <c r="C227" s="146" t="s">
        <v>547</v>
      </c>
      <c r="D227" s="147"/>
      <c r="E227" s="147"/>
      <c r="F227" s="147"/>
      <c r="G227" s="147"/>
      <c r="H227" s="147"/>
      <c r="I227" s="147"/>
      <c r="J227" s="147"/>
      <c r="K227" s="147"/>
      <c r="L227" s="147"/>
      <c r="M227" s="147"/>
      <c r="N227" s="147"/>
      <c r="O227" s="147"/>
      <c r="P227" s="147"/>
      <c r="Q227" s="147"/>
      <c r="R227" s="147"/>
      <c r="S227" s="147"/>
      <c r="T227" s="147"/>
      <c r="U227" s="147"/>
      <c r="V227" s="147"/>
      <c r="W227" s="147"/>
      <c r="X227" s="147"/>
      <c r="Y227" s="147"/>
      <c r="Z227" s="147"/>
      <c r="AA227" s="147"/>
      <c r="AB227" s="147"/>
      <c r="AC227" s="147"/>
      <c r="AD227" s="147"/>
      <c r="AE227" s="147"/>
      <c r="AF227" s="148">
        <v>1000</v>
      </c>
      <c r="AG227" s="147"/>
      <c r="AH227" s="147"/>
      <c r="AI227" s="147"/>
      <c r="AJ227" s="147"/>
      <c r="AK227" s="147"/>
      <c r="AL227" s="147"/>
      <c r="AM227" s="147"/>
      <c r="AN227" s="147"/>
      <c r="AO227" s="147"/>
      <c r="AP227" s="147"/>
      <c r="AQ227" s="147"/>
      <c r="AR227" s="147"/>
      <c r="AS227" s="147"/>
      <c r="AT227" s="147"/>
      <c r="AU227" s="147"/>
      <c r="AV227" s="147"/>
      <c r="AW227" s="147"/>
      <c r="AX227" s="147"/>
      <c r="AY227" s="147"/>
      <c r="AZ227" s="147"/>
      <c r="BA227" s="147"/>
      <c r="BB227" s="147"/>
      <c r="BC227" s="147"/>
      <c r="BD227" s="147"/>
      <c r="BE227" s="147"/>
      <c r="BF227" s="147"/>
      <c r="BG227" s="147"/>
      <c r="BH227" s="147"/>
      <c r="BI227" s="147"/>
      <c r="BJ227" s="147"/>
      <c r="BK227" s="147"/>
      <c r="BL227" s="147"/>
      <c r="BM227" s="147"/>
      <c r="BN227" s="147"/>
      <c r="BO227" s="147"/>
      <c r="BP227" s="147"/>
      <c r="BQ227" s="147"/>
      <c r="BR227" s="147"/>
      <c r="BS227" s="147"/>
      <c r="BT227" s="147"/>
      <c r="BU227" s="147"/>
      <c r="BV227" s="147"/>
      <c r="BW227" s="147"/>
      <c r="BX227" s="147"/>
      <c r="BY227" s="147"/>
      <c r="BZ227" s="147"/>
      <c r="CA227" s="147"/>
      <c r="CB227" s="147"/>
      <c r="CC227" s="147"/>
      <c r="CD227" s="147"/>
      <c r="CE227" s="147"/>
      <c r="CF227" s="147"/>
      <c r="CG227" s="147"/>
      <c r="CH227" s="147"/>
      <c r="CI227" s="147"/>
      <c r="CJ227" s="147"/>
      <c r="CK227" s="147"/>
      <c r="CL227" s="147"/>
      <c r="CM227" s="147"/>
    </row>
    <row r="228" spans="1:91" ht="18" customHeight="1" x14ac:dyDescent="0.55000000000000004">
      <c r="B228" s="50">
        <v>5101040206.1009998</v>
      </c>
      <c r="C228" s="146" t="s">
        <v>548</v>
      </c>
      <c r="D228" s="147"/>
      <c r="E228" s="147"/>
      <c r="F228" s="147"/>
      <c r="G228" s="147"/>
      <c r="H228" s="147"/>
      <c r="I228" s="147"/>
      <c r="J228" s="147"/>
      <c r="K228" s="147"/>
      <c r="L228" s="147"/>
      <c r="M228" s="147"/>
      <c r="N228" s="147"/>
      <c r="O228" s="147"/>
      <c r="P228" s="147"/>
      <c r="Q228" s="147"/>
      <c r="R228" s="147"/>
      <c r="S228" s="147"/>
      <c r="T228" s="147"/>
      <c r="U228" s="147"/>
      <c r="V228" s="147"/>
      <c r="W228" s="147"/>
      <c r="X228" s="147"/>
      <c r="Y228" s="147"/>
      <c r="Z228" s="147"/>
      <c r="AA228" s="147"/>
      <c r="AB228" s="147"/>
      <c r="AC228" s="147"/>
      <c r="AD228" s="147"/>
      <c r="AE228" s="147"/>
      <c r="AF228" s="147"/>
      <c r="AG228" s="147"/>
      <c r="AH228" s="147"/>
      <c r="AI228" s="147"/>
      <c r="AJ228" s="147"/>
      <c r="AK228" s="147"/>
      <c r="AL228" s="147"/>
      <c r="AM228" s="147"/>
      <c r="AN228" s="147"/>
      <c r="AO228" s="147"/>
      <c r="AP228" s="147"/>
      <c r="AQ228" s="147"/>
      <c r="AR228" s="147"/>
      <c r="AS228" s="147"/>
      <c r="AT228" s="147"/>
      <c r="AU228" s="147"/>
      <c r="AV228" s="147"/>
      <c r="AW228" s="147"/>
      <c r="AX228" s="147"/>
      <c r="AY228" s="147"/>
      <c r="AZ228" s="147"/>
      <c r="BA228" s="147"/>
      <c r="BB228" s="147"/>
      <c r="BC228" s="147"/>
      <c r="BD228" s="147"/>
      <c r="BE228" s="147"/>
      <c r="BF228" s="147"/>
      <c r="BG228" s="147"/>
      <c r="BH228" s="147"/>
      <c r="BI228" s="147"/>
      <c r="BJ228" s="147"/>
      <c r="BK228" s="147"/>
      <c r="BL228" s="147"/>
      <c r="BM228" s="147"/>
      <c r="BN228" s="147"/>
      <c r="BO228" s="147"/>
      <c r="BP228" s="147"/>
      <c r="BQ228" s="147"/>
      <c r="BR228" s="147"/>
      <c r="BS228" s="147"/>
      <c r="BT228" s="147"/>
      <c r="BU228" s="147"/>
      <c r="BV228" s="147"/>
      <c r="BW228" s="147"/>
      <c r="BX228" s="147"/>
      <c r="BY228" s="147"/>
      <c r="BZ228" s="147"/>
      <c r="CA228" s="147"/>
      <c r="CB228" s="147"/>
      <c r="CC228" s="147"/>
      <c r="CD228" s="147"/>
      <c r="CE228" s="147"/>
      <c r="CF228" s="147"/>
      <c r="CG228" s="147"/>
      <c r="CH228" s="147"/>
      <c r="CI228" s="147"/>
      <c r="CJ228" s="147"/>
      <c r="CK228" s="147"/>
      <c r="CL228" s="148">
        <v>2900</v>
      </c>
      <c r="CM228" s="147"/>
    </row>
    <row r="229" spans="1:91" ht="18" customHeight="1" x14ac:dyDescent="0.55000000000000004">
      <c r="B229" s="50">
        <v>5101040207.1009998</v>
      </c>
      <c r="C229" s="146" t="s">
        <v>549</v>
      </c>
      <c r="D229" s="147"/>
      <c r="E229" s="147"/>
      <c r="F229" s="147"/>
      <c r="G229" s="147"/>
      <c r="H229" s="147"/>
      <c r="I229" s="147"/>
      <c r="J229" s="147"/>
      <c r="K229" s="147"/>
      <c r="L229" s="147"/>
      <c r="M229" s="147"/>
      <c r="N229" s="147"/>
      <c r="O229" s="147"/>
      <c r="P229" s="147"/>
      <c r="Q229" s="147"/>
      <c r="R229" s="147"/>
      <c r="S229" s="147"/>
      <c r="T229" s="147"/>
      <c r="U229" s="147"/>
      <c r="V229" s="147"/>
      <c r="W229" s="147"/>
      <c r="X229" s="147"/>
      <c r="Y229" s="147"/>
      <c r="Z229" s="147"/>
      <c r="AA229" s="148">
        <v>31000</v>
      </c>
      <c r="AB229" s="147"/>
      <c r="AC229" s="147"/>
      <c r="AD229" s="147"/>
      <c r="AE229" s="147"/>
      <c r="AF229" s="147"/>
      <c r="AG229" s="147"/>
      <c r="AH229" s="147"/>
      <c r="AI229" s="147"/>
      <c r="AJ229" s="147"/>
      <c r="AK229" s="147"/>
      <c r="AL229" s="147"/>
      <c r="AM229" s="147"/>
      <c r="AN229" s="147"/>
      <c r="AO229" s="147"/>
      <c r="AP229" s="147"/>
      <c r="AQ229" s="147"/>
      <c r="AR229" s="147"/>
      <c r="AS229" s="147"/>
      <c r="AT229" s="147"/>
      <c r="AU229" s="147"/>
      <c r="AV229" s="147"/>
      <c r="AW229" s="147"/>
      <c r="AX229" s="147"/>
      <c r="AY229" s="147"/>
      <c r="AZ229" s="147"/>
      <c r="BA229" s="147"/>
      <c r="BB229" s="147"/>
      <c r="BC229" s="147"/>
      <c r="BD229" s="147"/>
      <c r="BE229" s="147"/>
      <c r="BF229" s="147"/>
      <c r="BG229" s="147"/>
      <c r="BH229" s="147"/>
      <c r="BI229" s="147"/>
      <c r="BJ229" s="147"/>
      <c r="BK229" s="147"/>
      <c r="BL229" s="147"/>
      <c r="BM229" s="147"/>
      <c r="BN229" s="147"/>
      <c r="BO229" s="147"/>
      <c r="BP229" s="147"/>
      <c r="BQ229" s="147"/>
      <c r="BR229" s="147"/>
      <c r="BS229" s="147"/>
      <c r="BT229" s="147"/>
      <c r="BU229" s="147"/>
      <c r="BV229" s="147"/>
      <c r="BW229" s="147"/>
      <c r="BX229" s="147"/>
      <c r="BY229" s="147"/>
      <c r="BZ229" s="147"/>
      <c r="CA229" s="147"/>
      <c r="CB229" s="147"/>
      <c r="CC229" s="147"/>
      <c r="CD229" s="147"/>
      <c r="CE229" s="147"/>
      <c r="CF229" s="147"/>
      <c r="CG229" s="147"/>
      <c r="CH229" s="147"/>
      <c r="CI229" s="147"/>
      <c r="CJ229" s="147"/>
      <c r="CK229" s="147"/>
      <c r="CL229" s="147"/>
      <c r="CM229" s="147"/>
    </row>
    <row r="230" spans="1:91" ht="18" customHeight="1" x14ac:dyDescent="0.55000000000000004">
      <c r="B230" s="50">
        <v>5102010106.1009998</v>
      </c>
      <c r="C230" s="170" t="s">
        <v>550</v>
      </c>
      <c r="D230" s="171"/>
      <c r="E230" s="171"/>
      <c r="F230" s="171"/>
      <c r="G230" s="171"/>
      <c r="H230" s="171"/>
      <c r="I230" s="171"/>
      <c r="J230" s="171"/>
      <c r="K230" s="171"/>
      <c r="L230" s="171"/>
      <c r="M230" s="171"/>
      <c r="N230" s="171"/>
      <c r="O230" s="171"/>
      <c r="P230" s="172">
        <v>30000</v>
      </c>
      <c r="Q230" s="171"/>
      <c r="R230" s="171"/>
      <c r="S230" s="171"/>
      <c r="T230" s="171"/>
      <c r="U230" s="171"/>
      <c r="V230" s="171"/>
      <c r="W230" s="171"/>
      <c r="X230" s="171"/>
      <c r="Y230" s="171"/>
      <c r="Z230" s="172">
        <v>90000</v>
      </c>
      <c r="AA230" s="171"/>
      <c r="AB230" s="172">
        <v>180000</v>
      </c>
      <c r="AC230" s="171"/>
      <c r="AD230" s="171"/>
      <c r="AE230" s="171"/>
      <c r="AF230" s="171"/>
      <c r="AG230" s="171"/>
      <c r="AH230" s="171"/>
      <c r="AI230" s="171"/>
      <c r="AJ230" s="171"/>
      <c r="AK230" s="171"/>
      <c r="AL230" s="171"/>
      <c r="AM230" s="171"/>
      <c r="AN230" s="171"/>
      <c r="AO230" s="171"/>
      <c r="AP230" s="171"/>
      <c r="AQ230" s="171"/>
      <c r="AR230" s="171"/>
      <c r="AS230" s="171"/>
      <c r="AT230" s="171"/>
      <c r="AU230" s="171"/>
      <c r="AV230" s="171"/>
      <c r="AW230" s="171"/>
      <c r="AX230" s="171"/>
      <c r="AY230" s="171"/>
      <c r="AZ230" s="171"/>
      <c r="BA230" s="171"/>
      <c r="BB230" s="171"/>
      <c r="BC230" s="171"/>
      <c r="BD230" s="171"/>
      <c r="BE230" s="171"/>
      <c r="BF230" s="171"/>
      <c r="BG230" s="171"/>
      <c r="BH230" s="171"/>
      <c r="BI230" s="171"/>
      <c r="BJ230" s="172">
        <v>3510000</v>
      </c>
      <c r="BK230" s="171"/>
      <c r="BL230" s="172">
        <v>120000</v>
      </c>
      <c r="BM230" s="171"/>
      <c r="BN230" s="171"/>
      <c r="BO230" s="172">
        <v>180000</v>
      </c>
      <c r="BP230" s="171"/>
      <c r="BQ230" s="172">
        <v>810000</v>
      </c>
      <c r="BR230" s="172">
        <v>30000</v>
      </c>
      <c r="BS230" s="171"/>
      <c r="BT230" s="172">
        <v>120000</v>
      </c>
      <c r="BU230" s="172">
        <v>60000</v>
      </c>
      <c r="BV230" s="171"/>
      <c r="BW230" s="171"/>
      <c r="BX230" s="171"/>
      <c r="BY230" s="171"/>
      <c r="BZ230" s="172">
        <v>450000</v>
      </c>
      <c r="CA230" s="171"/>
      <c r="CB230" s="172">
        <v>1110000</v>
      </c>
      <c r="CC230" s="171"/>
      <c r="CD230" s="171"/>
      <c r="CE230" s="171"/>
      <c r="CF230" s="171"/>
      <c r="CG230" s="171"/>
      <c r="CH230" s="171"/>
      <c r="CI230" s="171"/>
      <c r="CJ230" s="172">
        <v>120000</v>
      </c>
      <c r="CK230" s="171"/>
      <c r="CL230" s="171"/>
      <c r="CM230" s="171"/>
    </row>
    <row r="231" spans="1:91" ht="18" customHeight="1" x14ac:dyDescent="0.55000000000000004">
      <c r="B231" s="50">
        <v>5102010199.1009998</v>
      </c>
      <c r="C231" s="170" t="s">
        <v>551</v>
      </c>
      <c r="D231" s="172">
        <v>199482.75</v>
      </c>
      <c r="E231" s="171"/>
      <c r="F231" s="171"/>
      <c r="G231" s="172">
        <v>31000</v>
      </c>
      <c r="H231" s="171"/>
      <c r="I231" s="171"/>
      <c r="J231" s="171"/>
      <c r="K231" s="171"/>
      <c r="L231" s="172">
        <v>69674</v>
      </c>
      <c r="M231" s="171"/>
      <c r="N231" s="171"/>
      <c r="O231" s="171"/>
      <c r="P231" s="172">
        <v>110761</v>
      </c>
      <c r="Q231" s="172">
        <v>73813.52</v>
      </c>
      <c r="R231" s="172">
        <v>512850</v>
      </c>
      <c r="S231" s="172">
        <v>20000</v>
      </c>
      <c r="T231" s="171"/>
      <c r="U231" s="172">
        <v>114210.8</v>
      </c>
      <c r="V231" s="172">
        <v>2560</v>
      </c>
      <c r="W231" s="171"/>
      <c r="X231" s="172">
        <v>133158</v>
      </c>
      <c r="Y231" s="172">
        <v>11500</v>
      </c>
      <c r="Z231" s="171"/>
      <c r="AA231" s="172">
        <v>4760</v>
      </c>
      <c r="AB231" s="172">
        <v>2240</v>
      </c>
      <c r="AC231" s="171"/>
      <c r="AD231" s="172">
        <v>2680</v>
      </c>
      <c r="AE231" s="172">
        <v>2560</v>
      </c>
      <c r="AF231" s="172">
        <v>1280</v>
      </c>
      <c r="AG231" s="172">
        <v>1280</v>
      </c>
      <c r="AH231" s="171"/>
      <c r="AI231" s="172">
        <v>52560</v>
      </c>
      <c r="AJ231" s="172">
        <v>960</v>
      </c>
      <c r="AK231" s="172">
        <v>2080</v>
      </c>
      <c r="AL231" s="171"/>
      <c r="AM231" s="173">
        <v>135338</v>
      </c>
      <c r="AN231" s="171"/>
      <c r="AO231" s="173">
        <v>92220</v>
      </c>
      <c r="AP231" s="171"/>
      <c r="AQ231" s="171"/>
      <c r="AR231" s="171"/>
      <c r="AS231" s="171"/>
      <c r="AT231" s="171"/>
      <c r="AU231" s="171"/>
      <c r="AV231" s="171"/>
      <c r="AW231" s="171"/>
      <c r="AX231" s="173">
        <v>40000</v>
      </c>
      <c r="AY231" s="173">
        <v>4736</v>
      </c>
      <c r="AZ231" s="171"/>
      <c r="BA231" s="172">
        <v>98658</v>
      </c>
      <c r="BB231" s="171"/>
      <c r="BC231" s="171"/>
      <c r="BD231" s="171"/>
      <c r="BE231" s="171"/>
      <c r="BF231" s="172">
        <v>4800</v>
      </c>
      <c r="BG231" s="172">
        <v>19000</v>
      </c>
      <c r="BH231" s="171"/>
      <c r="BI231" s="172">
        <v>8214</v>
      </c>
      <c r="BJ231" s="172">
        <v>4624</v>
      </c>
      <c r="BK231" s="171"/>
      <c r="BL231" s="171"/>
      <c r="BM231" s="172">
        <v>90000</v>
      </c>
      <c r="BN231" s="171"/>
      <c r="BO231" s="171"/>
      <c r="BP231" s="171"/>
      <c r="BQ231" s="172">
        <v>128200</v>
      </c>
      <c r="BR231" s="171"/>
      <c r="BS231" s="171"/>
      <c r="BT231" s="172">
        <v>7950</v>
      </c>
      <c r="BU231" s="171"/>
      <c r="BV231" s="171"/>
      <c r="BW231" s="171"/>
      <c r="BX231" s="171"/>
      <c r="BY231" s="171"/>
      <c r="BZ231" s="172">
        <v>263357.64</v>
      </c>
      <c r="CA231" s="171"/>
      <c r="CB231" s="172">
        <v>421976</v>
      </c>
      <c r="CC231" s="171"/>
      <c r="CD231" s="171"/>
      <c r="CE231" s="171"/>
      <c r="CF231" s="171"/>
      <c r="CG231" s="171"/>
      <c r="CH231" s="171"/>
      <c r="CI231" s="172">
        <v>1215395.8600000001</v>
      </c>
      <c r="CJ231" s="171"/>
      <c r="CK231" s="171"/>
      <c r="CL231" s="171"/>
      <c r="CM231" s="172">
        <v>40000</v>
      </c>
    </row>
    <row r="232" spans="1:91" ht="18" customHeight="1" x14ac:dyDescent="0.55000000000000004">
      <c r="B232" s="50">
        <v>5102010199.1020002</v>
      </c>
      <c r="C232" s="170" t="s">
        <v>552</v>
      </c>
      <c r="D232" s="172">
        <v>2349332.81</v>
      </c>
      <c r="E232" s="172">
        <v>433866</v>
      </c>
      <c r="F232" s="172">
        <v>392466.01</v>
      </c>
      <c r="G232" s="172">
        <v>122200</v>
      </c>
      <c r="H232" s="172">
        <v>349810.54</v>
      </c>
      <c r="I232" s="172">
        <v>275754.75</v>
      </c>
      <c r="J232" s="172">
        <v>263055.94</v>
      </c>
      <c r="K232" s="172">
        <v>44445</v>
      </c>
      <c r="L232" s="172">
        <v>4788021.87</v>
      </c>
      <c r="M232" s="172">
        <v>118737.43</v>
      </c>
      <c r="N232" s="172">
        <v>497234</v>
      </c>
      <c r="O232" s="172">
        <v>113501</v>
      </c>
      <c r="P232" s="172">
        <v>729233.88</v>
      </c>
      <c r="Q232" s="172">
        <v>669174.38</v>
      </c>
      <c r="R232" s="172">
        <v>9535168.0099999998</v>
      </c>
      <c r="S232" s="172">
        <v>630166.5</v>
      </c>
      <c r="T232" s="172">
        <v>352495.65</v>
      </c>
      <c r="U232" s="172">
        <v>948676.4</v>
      </c>
      <c r="V232" s="172">
        <v>150278</v>
      </c>
      <c r="W232" s="172">
        <v>425407.61</v>
      </c>
      <c r="X232" s="172">
        <v>480448</v>
      </c>
      <c r="Y232" s="172">
        <v>264566.21000000002</v>
      </c>
      <c r="Z232" s="172">
        <v>340609.25</v>
      </c>
      <c r="AA232" s="172">
        <v>297007.58</v>
      </c>
      <c r="AB232" s="172">
        <v>817394.54</v>
      </c>
      <c r="AC232" s="172">
        <v>664488.37</v>
      </c>
      <c r="AD232" s="172">
        <v>713906.37</v>
      </c>
      <c r="AE232" s="172">
        <v>631024.82999999996</v>
      </c>
      <c r="AF232" s="172">
        <v>345437</v>
      </c>
      <c r="AG232" s="172">
        <v>269202.77</v>
      </c>
      <c r="AH232" s="172">
        <v>173794.75</v>
      </c>
      <c r="AI232" s="172">
        <v>281779.57</v>
      </c>
      <c r="AJ232" s="172">
        <v>1669600.75</v>
      </c>
      <c r="AK232" s="172">
        <v>325181.93</v>
      </c>
      <c r="AL232" s="172">
        <v>311701.46000000002</v>
      </c>
      <c r="AM232" s="173">
        <v>6249244.1200000001</v>
      </c>
      <c r="AN232" s="173">
        <v>408174.99</v>
      </c>
      <c r="AO232" s="173">
        <v>387461</v>
      </c>
      <c r="AP232" s="173">
        <v>575698.69999999995</v>
      </c>
      <c r="AQ232" s="173">
        <v>163506</v>
      </c>
      <c r="AR232" s="173">
        <v>293762.2</v>
      </c>
      <c r="AS232" s="173">
        <v>71672</v>
      </c>
      <c r="AT232" s="173">
        <v>1048412.81</v>
      </c>
      <c r="AU232" s="171"/>
      <c r="AV232" s="173">
        <v>648722.38</v>
      </c>
      <c r="AW232" s="173">
        <v>415281.02</v>
      </c>
      <c r="AX232" s="173">
        <v>558082.62</v>
      </c>
      <c r="AY232" s="173">
        <v>352578.22</v>
      </c>
      <c r="AZ232" s="173">
        <v>404330.68</v>
      </c>
      <c r="BA232" s="172">
        <v>1428928</v>
      </c>
      <c r="BB232" s="172">
        <v>1239792.77</v>
      </c>
      <c r="BC232" s="172">
        <v>93280</v>
      </c>
      <c r="BD232" s="172">
        <v>170895.4</v>
      </c>
      <c r="BE232" s="172">
        <v>3182003.37</v>
      </c>
      <c r="BF232" s="172">
        <v>162127.26</v>
      </c>
      <c r="BG232" s="172">
        <v>195293.76</v>
      </c>
      <c r="BH232" s="172">
        <v>380713.34</v>
      </c>
      <c r="BI232" s="172">
        <v>83289</v>
      </c>
      <c r="BJ232" s="172">
        <v>3892589.03</v>
      </c>
      <c r="BK232" s="172">
        <v>73200</v>
      </c>
      <c r="BL232" s="172">
        <v>22588</v>
      </c>
      <c r="BM232" s="172">
        <v>442291.18</v>
      </c>
      <c r="BN232" s="172">
        <v>591960.21</v>
      </c>
      <c r="BO232" s="172">
        <v>179641</v>
      </c>
      <c r="BP232" s="172">
        <v>192963.99</v>
      </c>
      <c r="BQ232" s="172">
        <v>458150</v>
      </c>
      <c r="BR232" s="172">
        <v>92963</v>
      </c>
      <c r="BS232" s="172">
        <v>241351</v>
      </c>
      <c r="BT232" s="172">
        <v>731287.39</v>
      </c>
      <c r="BU232" s="171"/>
      <c r="BV232" s="172">
        <v>320268</v>
      </c>
      <c r="BW232" s="172">
        <v>196073</v>
      </c>
      <c r="BX232" s="172">
        <v>376290</v>
      </c>
      <c r="BY232" s="172">
        <v>268828.77</v>
      </c>
      <c r="BZ232" s="172">
        <v>2813218.39</v>
      </c>
      <c r="CA232" s="172">
        <v>639718</v>
      </c>
      <c r="CB232" s="172">
        <v>3672883.9</v>
      </c>
      <c r="CC232" s="172">
        <v>207050</v>
      </c>
      <c r="CD232" s="172">
        <v>107627</v>
      </c>
      <c r="CE232" s="172">
        <v>55334</v>
      </c>
      <c r="CF232" s="172">
        <v>176610</v>
      </c>
      <c r="CG232" s="172">
        <v>198820</v>
      </c>
      <c r="CH232" s="172">
        <v>294728</v>
      </c>
      <c r="CI232" s="171"/>
      <c r="CJ232" s="171"/>
      <c r="CK232" s="171"/>
      <c r="CL232" s="172">
        <v>1523192.26</v>
      </c>
      <c r="CM232" s="172">
        <v>74200</v>
      </c>
    </row>
    <row r="233" spans="1:91" ht="18" customHeight="1" x14ac:dyDescent="0.55000000000000004">
      <c r="B233" s="50">
        <v>5102030199.1009998</v>
      </c>
      <c r="C233" s="170" t="s">
        <v>553</v>
      </c>
      <c r="D233" s="171"/>
      <c r="E233" s="171"/>
      <c r="F233" s="171"/>
      <c r="G233" s="171"/>
      <c r="H233" s="171"/>
      <c r="I233" s="171"/>
      <c r="J233" s="171"/>
      <c r="K233" s="171"/>
      <c r="L233" s="171"/>
      <c r="M233" s="171"/>
      <c r="N233" s="171"/>
      <c r="O233" s="171"/>
      <c r="P233" s="171"/>
      <c r="Q233" s="171"/>
      <c r="R233" s="171"/>
      <c r="S233" s="171"/>
      <c r="T233" s="171"/>
      <c r="U233" s="171"/>
      <c r="V233" s="171"/>
      <c r="W233" s="171"/>
      <c r="X233" s="171"/>
      <c r="Y233" s="171"/>
      <c r="Z233" s="171"/>
      <c r="AA233" s="171"/>
      <c r="AB233" s="171"/>
      <c r="AC233" s="171"/>
      <c r="AD233" s="171"/>
      <c r="AE233" s="171"/>
      <c r="AF233" s="171"/>
      <c r="AG233" s="171"/>
      <c r="AH233" s="171"/>
      <c r="AI233" s="171"/>
      <c r="AJ233" s="171"/>
      <c r="AK233" s="171"/>
      <c r="AL233" s="171"/>
      <c r="AM233" s="171"/>
      <c r="AN233" s="171"/>
      <c r="AO233" s="171"/>
      <c r="AP233" s="171"/>
      <c r="AQ233" s="171"/>
      <c r="AR233" s="171"/>
      <c r="AS233" s="171"/>
      <c r="AT233" s="171"/>
      <c r="AU233" s="171"/>
      <c r="AV233" s="171"/>
      <c r="AW233" s="171"/>
      <c r="AX233" s="171"/>
      <c r="AY233" s="171"/>
      <c r="AZ233" s="171"/>
      <c r="BA233" s="171"/>
      <c r="BB233" s="171"/>
      <c r="BC233" s="171"/>
      <c r="BD233" s="171"/>
      <c r="BE233" s="171"/>
      <c r="BF233" s="171"/>
      <c r="BG233" s="171"/>
      <c r="BH233" s="171"/>
      <c r="BI233" s="171"/>
      <c r="BJ233" s="172">
        <v>361139</v>
      </c>
      <c r="BK233" s="171"/>
      <c r="BL233" s="171"/>
      <c r="BM233" s="172">
        <v>113800</v>
      </c>
      <c r="BN233" s="171"/>
      <c r="BO233" s="171"/>
      <c r="BP233" s="171"/>
      <c r="BQ233" s="171"/>
      <c r="BR233" s="171"/>
      <c r="BS233" s="171"/>
      <c r="BT233" s="171"/>
      <c r="BU233" s="171"/>
      <c r="BV233" s="171"/>
      <c r="BW233" s="171"/>
      <c r="BX233" s="171"/>
      <c r="BY233" s="171"/>
      <c r="BZ233" s="171"/>
      <c r="CA233" s="171"/>
      <c r="CB233" s="171"/>
      <c r="CC233" s="171"/>
      <c r="CD233" s="171"/>
      <c r="CE233" s="171"/>
      <c r="CF233" s="171"/>
      <c r="CG233" s="171"/>
      <c r="CH233" s="171"/>
      <c r="CI233" s="171"/>
      <c r="CJ233" s="171"/>
      <c r="CK233" s="171"/>
      <c r="CL233" s="171"/>
      <c r="CM233" s="171"/>
    </row>
    <row r="234" spans="1:91" ht="18" customHeight="1" x14ac:dyDescent="0.55000000000000004">
      <c r="B234" s="50">
        <v>5102030199.1020002</v>
      </c>
      <c r="C234" s="170" t="s">
        <v>554</v>
      </c>
      <c r="D234" s="171"/>
      <c r="E234" s="171"/>
      <c r="F234" s="171"/>
      <c r="G234" s="171"/>
      <c r="H234" s="171"/>
      <c r="I234" s="171"/>
      <c r="J234" s="172">
        <v>20863.25</v>
      </c>
      <c r="K234" s="171"/>
      <c r="L234" s="172">
        <v>83910</v>
      </c>
      <c r="M234" s="171"/>
      <c r="N234" s="171"/>
      <c r="O234" s="172">
        <v>176416</v>
      </c>
      <c r="P234" s="171"/>
      <c r="Q234" s="171"/>
      <c r="R234" s="171"/>
      <c r="S234" s="172">
        <v>10418</v>
      </c>
      <c r="T234" s="172">
        <v>190264.95999999999</v>
      </c>
      <c r="U234" s="171"/>
      <c r="V234" s="171"/>
      <c r="W234" s="171"/>
      <c r="X234" s="171"/>
      <c r="Y234" s="171"/>
      <c r="Z234" s="171"/>
      <c r="AA234" s="171"/>
      <c r="AB234" s="171"/>
      <c r="AC234" s="172">
        <v>32636.84</v>
      </c>
      <c r="AD234" s="171"/>
      <c r="AE234" s="171"/>
      <c r="AF234" s="171"/>
      <c r="AG234" s="171"/>
      <c r="AH234" s="171"/>
      <c r="AI234" s="171"/>
      <c r="AJ234" s="171"/>
      <c r="AK234" s="172">
        <v>8650</v>
      </c>
      <c r="AL234" s="171"/>
      <c r="AM234" s="171"/>
      <c r="AN234" s="171"/>
      <c r="AO234" s="173">
        <v>20030</v>
      </c>
      <c r="AP234" s="171"/>
      <c r="AQ234" s="173">
        <v>3000</v>
      </c>
      <c r="AR234" s="171"/>
      <c r="AS234" s="171"/>
      <c r="AT234" s="171"/>
      <c r="AU234" s="173">
        <v>118229.5</v>
      </c>
      <c r="AV234" s="171"/>
      <c r="AW234" s="171"/>
      <c r="AX234" s="171"/>
      <c r="AY234" s="171"/>
      <c r="AZ234" s="173">
        <v>134958.93</v>
      </c>
      <c r="BA234" s="171"/>
      <c r="BB234" s="172">
        <v>16510</v>
      </c>
      <c r="BC234" s="172">
        <v>3000</v>
      </c>
      <c r="BD234" s="171"/>
      <c r="BE234" s="172">
        <v>2215</v>
      </c>
      <c r="BF234" s="171"/>
      <c r="BG234" s="171"/>
      <c r="BH234" s="171"/>
      <c r="BI234" s="172">
        <v>12500</v>
      </c>
      <c r="BJ234" s="172">
        <v>122972</v>
      </c>
      <c r="BK234" s="171"/>
      <c r="BL234" s="171"/>
      <c r="BM234" s="171"/>
      <c r="BN234" s="171"/>
      <c r="BO234" s="171"/>
      <c r="BP234" s="171"/>
      <c r="BQ234" s="171"/>
      <c r="BR234" s="172">
        <v>233900</v>
      </c>
      <c r="BS234" s="171"/>
      <c r="BT234" s="171"/>
      <c r="BU234" s="171"/>
      <c r="BV234" s="171"/>
      <c r="BW234" s="171"/>
      <c r="BX234" s="171"/>
      <c r="BY234" s="172">
        <v>24000</v>
      </c>
      <c r="BZ234" s="171"/>
      <c r="CA234" s="171"/>
      <c r="CB234" s="172">
        <v>0</v>
      </c>
      <c r="CC234" s="171"/>
      <c r="CD234" s="171"/>
      <c r="CE234" s="171"/>
      <c r="CF234" s="171"/>
      <c r="CG234" s="171"/>
      <c r="CH234" s="171"/>
      <c r="CI234" s="171"/>
      <c r="CJ234" s="171"/>
      <c r="CK234" s="171"/>
      <c r="CL234" s="172">
        <v>0</v>
      </c>
      <c r="CM234" s="171"/>
    </row>
    <row r="235" spans="1:91" ht="18" customHeight="1" x14ac:dyDescent="0.55000000000000004">
      <c r="A235" s="49">
        <v>5102010199.1009998</v>
      </c>
      <c r="B235" s="50">
        <v>5103010102.1009998</v>
      </c>
      <c r="C235" s="170" t="s">
        <v>555</v>
      </c>
      <c r="D235" s="171"/>
      <c r="E235" s="171"/>
      <c r="F235" s="171"/>
      <c r="G235" s="171"/>
      <c r="H235" s="171"/>
      <c r="I235" s="171"/>
      <c r="J235" s="171"/>
      <c r="K235" s="171"/>
      <c r="L235" s="171"/>
      <c r="M235" s="171"/>
      <c r="N235" s="171"/>
      <c r="O235" s="171"/>
      <c r="P235" s="171"/>
      <c r="Q235" s="171"/>
      <c r="R235" s="171"/>
      <c r="S235" s="171"/>
      <c r="T235" s="171"/>
      <c r="U235" s="172">
        <v>2560</v>
      </c>
      <c r="V235" s="171"/>
      <c r="W235" s="171"/>
      <c r="X235" s="172">
        <v>960</v>
      </c>
      <c r="Y235" s="172">
        <v>2400</v>
      </c>
      <c r="Z235" s="171"/>
      <c r="AA235" s="171"/>
      <c r="AB235" s="171"/>
      <c r="AC235" s="171"/>
      <c r="AD235" s="171"/>
      <c r="AE235" s="171"/>
      <c r="AF235" s="171"/>
      <c r="AG235" s="171"/>
      <c r="AH235" s="171"/>
      <c r="AI235" s="171"/>
      <c r="AJ235" s="171"/>
      <c r="AK235" s="172">
        <v>12960</v>
      </c>
      <c r="AL235" s="171"/>
      <c r="AM235" s="171"/>
      <c r="AN235" s="171"/>
      <c r="AO235" s="171"/>
      <c r="AP235" s="171"/>
      <c r="AQ235" s="171"/>
      <c r="AR235" s="171"/>
      <c r="AS235" s="171"/>
      <c r="AT235" s="171"/>
      <c r="AU235" s="171"/>
      <c r="AV235" s="171"/>
      <c r="AW235" s="171"/>
      <c r="AX235" s="171"/>
      <c r="AY235" s="171"/>
      <c r="AZ235" s="171"/>
      <c r="BA235" s="172">
        <v>960</v>
      </c>
      <c r="BB235" s="171"/>
      <c r="BC235" s="171"/>
      <c r="BD235" s="171"/>
      <c r="BE235" s="171"/>
      <c r="BF235" s="171"/>
      <c r="BG235" s="171"/>
      <c r="BH235" s="171"/>
      <c r="BI235" s="171"/>
      <c r="BJ235" s="171"/>
      <c r="BK235" s="171"/>
      <c r="BL235" s="171"/>
      <c r="BM235" s="171"/>
      <c r="BN235" s="171"/>
      <c r="BO235" s="171"/>
      <c r="BP235" s="171"/>
      <c r="BQ235" s="171"/>
      <c r="BR235" s="171"/>
      <c r="BS235" s="171"/>
      <c r="BT235" s="171"/>
      <c r="BU235" s="171"/>
      <c r="BV235" s="171"/>
      <c r="BW235" s="171"/>
      <c r="BX235" s="171"/>
      <c r="BY235" s="171"/>
      <c r="BZ235" s="171"/>
      <c r="CA235" s="171"/>
      <c r="CB235" s="171"/>
      <c r="CC235" s="171"/>
      <c r="CD235" s="171"/>
      <c r="CE235" s="171"/>
      <c r="CF235" s="171"/>
      <c r="CG235" s="171"/>
      <c r="CH235" s="171"/>
      <c r="CI235" s="172">
        <v>7300</v>
      </c>
      <c r="CJ235" s="171"/>
      <c r="CK235" s="172">
        <v>1280</v>
      </c>
      <c r="CL235" s="171"/>
      <c r="CM235" s="171"/>
    </row>
    <row r="236" spans="1:91" ht="18" customHeight="1" x14ac:dyDescent="0.55000000000000004">
      <c r="B236" s="50">
        <v>5103010102.1020002</v>
      </c>
      <c r="C236" s="170" t="s">
        <v>556</v>
      </c>
      <c r="D236" s="172">
        <v>42320</v>
      </c>
      <c r="E236" s="172">
        <v>2560</v>
      </c>
      <c r="F236" s="172">
        <v>19560</v>
      </c>
      <c r="G236" s="172">
        <v>121951</v>
      </c>
      <c r="H236" s="171"/>
      <c r="I236" s="172">
        <v>4886</v>
      </c>
      <c r="J236" s="171"/>
      <c r="K236" s="172">
        <v>18310</v>
      </c>
      <c r="L236" s="172">
        <v>689824.16</v>
      </c>
      <c r="M236" s="172">
        <v>13800</v>
      </c>
      <c r="N236" s="172">
        <v>800</v>
      </c>
      <c r="O236" s="172">
        <v>49630</v>
      </c>
      <c r="P236" s="171"/>
      <c r="Q236" s="172">
        <v>22920</v>
      </c>
      <c r="R236" s="171"/>
      <c r="S236" s="172">
        <v>2640</v>
      </c>
      <c r="T236" s="171"/>
      <c r="U236" s="172">
        <v>75671</v>
      </c>
      <c r="V236" s="171"/>
      <c r="W236" s="172">
        <v>5212</v>
      </c>
      <c r="X236" s="172">
        <v>840</v>
      </c>
      <c r="Y236" s="171"/>
      <c r="Z236" s="171"/>
      <c r="AA236" s="171"/>
      <c r="AB236" s="171"/>
      <c r="AC236" s="172">
        <v>4800</v>
      </c>
      <c r="AD236" s="171"/>
      <c r="AE236" s="172">
        <v>240</v>
      </c>
      <c r="AF236" s="171"/>
      <c r="AG236" s="171"/>
      <c r="AH236" s="171"/>
      <c r="AI236" s="171"/>
      <c r="AJ236" s="171"/>
      <c r="AK236" s="172">
        <v>3840</v>
      </c>
      <c r="AL236" s="171"/>
      <c r="AM236" s="173">
        <v>110945</v>
      </c>
      <c r="AN236" s="171"/>
      <c r="AO236" s="173">
        <v>1120</v>
      </c>
      <c r="AP236" s="173">
        <v>32320</v>
      </c>
      <c r="AQ236" s="171"/>
      <c r="AR236" s="171"/>
      <c r="AS236" s="173">
        <v>960</v>
      </c>
      <c r="AT236" s="173">
        <v>4800</v>
      </c>
      <c r="AU236" s="173">
        <v>2780</v>
      </c>
      <c r="AV236" s="171"/>
      <c r="AW236" s="171"/>
      <c r="AX236" s="171"/>
      <c r="AY236" s="173">
        <v>24720</v>
      </c>
      <c r="AZ236" s="173">
        <v>12310</v>
      </c>
      <c r="BA236" s="172">
        <v>118580</v>
      </c>
      <c r="BB236" s="171"/>
      <c r="BC236" s="172">
        <v>37470</v>
      </c>
      <c r="BD236" s="172">
        <v>10270</v>
      </c>
      <c r="BE236" s="172">
        <v>53436</v>
      </c>
      <c r="BF236" s="172">
        <v>19500</v>
      </c>
      <c r="BG236" s="172">
        <v>11523</v>
      </c>
      <c r="BH236" s="172">
        <v>1760</v>
      </c>
      <c r="BI236" s="172">
        <v>35540</v>
      </c>
      <c r="BJ236" s="172">
        <v>435832</v>
      </c>
      <c r="BK236" s="172">
        <v>127110</v>
      </c>
      <c r="BL236" s="172">
        <v>124760</v>
      </c>
      <c r="BM236" s="172">
        <v>43420</v>
      </c>
      <c r="BN236" s="171"/>
      <c r="BO236" s="172">
        <v>83938</v>
      </c>
      <c r="BP236" s="171"/>
      <c r="BQ236" s="172">
        <v>182130</v>
      </c>
      <c r="BR236" s="172">
        <v>149400</v>
      </c>
      <c r="BS236" s="172">
        <v>24350</v>
      </c>
      <c r="BT236" s="171"/>
      <c r="BU236" s="172">
        <v>84960</v>
      </c>
      <c r="BV236" s="171"/>
      <c r="BW236" s="171"/>
      <c r="BX236" s="172">
        <v>40440</v>
      </c>
      <c r="BY236" s="172">
        <v>87836</v>
      </c>
      <c r="BZ236" s="171"/>
      <c r="CA236" s="172">
        <v>1200</v>
      </c>
      <c r="CB236" s="172">
        <v>446730</v>
      </c>
      <c r="CC236" s="172">
        <v>208404</v>
      </c>
      <c r="CD236" s="172">
        <v>75550</v>
      </c>
      <c r="CE236" s="172">
        <v>5280</v>
      </c>
      <c r="CF236" s="172">
        <v>2880</v>
      </c>
      <c r="CG236" s="171"/>
      <c r="CH236" s="172">
        <v>4720</v>
      </c>
      <c r="CI236" s="172">
        <v>20480</v>
      </c>
      <c r="CJ236" s="172">
        <v>64200</v>
      </c>
      <c r="CK236" s="172">
        <v>72320</v>
      </c>
      <c r="CL236" s="172">
        <v>3760</v>
      </c>
      <c r="CM236" s="172">
        <v>28160</v>
      </c>
    </row>
    <row r="237" spans="1:91" ht="18" customHeight="1" x14ac:dyDescent="0.55000000000000004">
      <c r="A237" s="49">
        <v>5103010102.1009998</v>
      </c>
      <c r="B237" s="50">
        <v>5103010103.1009998</v>
      </c>
      <c r="C237" s="170" t="s">
        <v>557</v>
      </c>
      <c r="D237" s="171"/>
      <c r="E237" s="171"/>
      <c r="F237" s="171"/>
      <c r="G237" s="171"/>
      <c r="H237" s="171"/>
      <c r="I237" s="171"/>
      <c r="J237" s="171"/>
      <c r="K237" s="171"/>
      <c r="L237" s="171"/>
      <c r="M237" s="171"/>
      <c r="N237" s="171"/>
      <c r="O237" s="171"/>
      <c r="P237" s="171"/>
      <c r="Q237" s="171"/>
      <c r="R237" s="171"/>
      <c r="S237" s="171"/>
      <c r="T237" s="171"/>
      <c r="U237" s="171"/>
      <c r="V237" s="171"/>
      <c r="W237" s="171"/>
      <c r="X237" s="172">
        <v>1600</v>
      </c>
      <c r="Y237" s="171"/>
      <c r="Z237" s="171"/>
      <c r="AA237" s="171"/>
      <c r="AB237" s="171"/>
      <c r="AC237" s="171"/>
      <c r="AD237" s="171"/>
      <c r="AE237" s="171"/>
      <c r="AF237" s="171"/>
      <c r="AG237" s="171"/>
      <c r="AH237" s="171"/>
      <c r="AI237" s="171"/>
      <c r="AJ237" s="171"/>
      <c r="AK237" s="171"/>
      <c r="AL237" s="171"/>
      <c r="AM237" s="171"/>
      <c r="AN237" s="171"/>
      <c r="AO237" s="171"/>
      <c r="AP237" s="171"/>
      <c r="AQ237" s="171"/>
      <c r="AR237" s="171"/>
      <c r="AS237" s="171"/>
      <c r="AT237" s="171"/>
      <c r="AU237" s="171"/>
      <c r="AV237" s="171"/>
      <c r="AW237" s="171"/>
      <c r="AX237" s="171"/>
      <c r="AY237" s="171"/>
      <c r="AZ237" s="171"/>
      <c r="BA237" s="171"/>
      <c r="BB237" s="171"/>
      <c r="BC237" s="171"/>
      <c r="BD237" s="171"/>
      <c r="BE237" s="171"/>
      <c r="BF237" s="171"/>
      <c r="BG237" s="171"/>
      <c r="BH237" s="171"/>
      <c r="BI237" s="171"/>
      <c r="BJ237" s="171"/>
      <c r="BK237" s="171"/>
      <c r="BL237" s="171"/>
      <c r="BM237" s="171"/>
      <c r="BN237" s="171"/>
      <c r="BO237" s="171"/>
      <c r="BP237" s="171"/>
      <c r="BQ237" s="171"/>
      <c r="BR237" s="171"/>
      <c r="BS237" s="171"/>
      <c r="BT237" s="171"/>
      <c r="BU237" s="171"/>
      <c r="BV237" s="171"/>
      <c r="BW237" s="171"/>
      <c r="BX237" s="171"/>
      <c r="BY237" s="171"/>
      <c r="BZ237" s="171"/>
      <c r="CA237" s="171"/>
      <c r="CB237" s="171"/>
      <c r="CC237" s="171"/>
      <c r="CD237" s="171"/>
      <c r="CE237" s="171"/>
      <c r="CF237" s="171"/>
      <c r="CG237" s="171"/>
      <c r="CH237" s="171"/>
      <c r="CI237" s="172">
        <v>18200</v>
      </c>
      <c r="CJ237" s="171"/>
      <c r="CK237" s="172">
        <v>4400</v>
      </c>
      <c r="CL237" s="171"/>
      <c r="CM237" s="171"/>
    </row>
    <row r="238" spans="1:91" ht="18" customHeight="1" x14ac:dyDescent="0.55000000000000004">
      <c r="A238" s="49">
        <v>5103010103.1009998</v>
      </c>
      <c r="B238" s="50">
        <v>5103010103.1020002</v>
      </c>
      <c r="C238" s="170" t="s">
        <v>558</v>
      </c>
      <c r="D238" s="171"/>
      <c r="E238" s="172">
        <v>1300</v>
      </c>
      <c r="F238" s="171"/>
      <c r="G238" s="172">
        <v>206773.58</v>
      </c>
      <c r="H238" s="171"/>
      <c r="I238" s="171"/>
      <c r="J238" s="171"/>
      <c r="K238" s="172">
        <v>21090</v>
      </c>
      <c r="L238" s="172">
        <v>279746</v>
      </c>
      <c r="M238" s="172">
        <v>1717.06</v>
      </c>
      <c r="N238" s="172">
        <v>1600</v>
      </c>
      <c r="O238" s="172">
        <v>62814</v>
      </c>
      <c r="P238" s="171"/>
      <c r="Q238" s="172">
        <v>29919</v>
      </c>
      <c r="R238" s="171"/>
      <c r="S238" s="172">
        <v>1600</v>
      </c>
      <c r="T238" s="171"/>
      <c r="U238" s="171"/>
      <c r="V238" s="171"/>
      <c r="W238" s="171"/>
      <c r="X238" s="171"/>
      <c r="Y238" s="171"/>
      <c r="Z238" s="171"/>
      <c r="AA238" s="171"/>
      <c r="AB238" s="171"/>
      <c r="AC238" s="172">
        <v>9350</v>
      </c>
      <c r="AD238" s="171"/>
      <c r="AE238" s="171"/>
      <c r="AF238" s="171"/>
      <c r="AG238" s="171"/>
      <c r="AH238" s="171"/>
      <c r="AI238" s="171"/>
      <c r="AJ238" s="171"/>
      <c r="AK238" s="172">
        <v>1600</v>
      </c>
      <c r="AL238" s="171"/>
      <c r="AM238" s="173">
        <v>103398.25</v>
      </c>
      <c r="AN238" s="171"/>
      <c r="AO238" s="171"/>
      <c r="AP238" s="173">
        <v>98680</v>
      </c>
      <c r="AQ238" s="171"/>
      <c r="AR238" s="171"/>
      <c r="AS238" s="171"/>
      <c r="AT238" s="173">
        <v>9900</v>
      </c>
      <c r="AU238" s="173">
        <v>6200</v>
      </c>
      <c r="AV238" s="171"/>
      <c r="AW238" s="171"/>
      <c r="AX238" s="171"/>
      <c r="AY238" s="173">
        <v>43880</v>
      </c>
      <c r="AZ238" s="173">
        <v>12570</v>
      </c>
      <c r="BA238" s="172">
        <v>5600</v>
      </c>
      <c r="BB238" s="171"/>
      <c r="BC238" s="172">
        <v>49374</v>
      </c>
      <c r="BD238" s="172">
        <v>3100</v>
      </c>
      <c r="BE238" s="172">
        <v>50750</v>
      </c>
      <c r="BF238" s="172">
        <v>32441</v>
      </c>
      <c r="BG238" s="172">
        <v>1625</v>
      </c>
      <c r="BH238" s="171"/>
      <c r="BI238" s="172">
        <v>76006</v>
      </c>
      <c r="BJ238" s="172">
        <v>729745.19</v>
      </c>
      <c r="BK238" s="172">
        <v>282368.8</v>
      </c>
      <c r="BL238" s="172">
        <v>135443.32</v>
      </c>
      <c r="BM238" s="172">
        <v>36125</v>
      </c>
      <c r="BN238" s="171"/>
      <c r="BO238" s="172">
        <v>71180</v>
      </c>
      <c r="BP238" s="171"/>
      <c r="BQ238" s="172">
        <v>302234.75</v>
      </c>
      <c r="BR238" s="172">
        <v>215059</v>
      </c>
      <c r="BS238" s="172">
        <v>67781.149999999994</v>
      </c>
      <c r="BT238" s="171"/>
      <c r="BU238" s="172">
        <v>111850.5</v>
      </c>
      <c r="BV238" s="171"/>
      <c r="BW238" s="171"/>
      <c r="BX238" s="172">
        <v>51025</v>
      </c>
      <c r="BY238" s="172">
        <v>94150</v>
      </c>
      <c r="BZ238" s="171"/>
      <c r="CA238" s="171"/>
      <c r="CB238" s="172">
        <v>542459</v>
      </c>
      <c r="CC238" s="172">
        <v>162300</v>
      </c>
      <c r="CD238" s="172">
        <v>100110</v>
      </c>
      <c r="CE238" s="172">
        <v>19924.45</v>
      </c>
      <c r="CF238" s="172">
        <v>2700</v>
      </c>
      <c r="CG238" s="171"/>
      <c r="CH238" s="172">
        <v>13652.98</v>
      </c>
      <c r="CI238" s="172">
        <v>11390</v>
      </c>
      <c r="CJ238" s="172">
        <v>125148</v>
      </c>
      <c r="CK238" s="172">
        <v>125124.92</v>
      </c>
      <c r="CL238" s="172">
        <v>10289.950000000001</v>
      </c>
      <c r="CM238" s="172">
        <v>82568</v>
      </c>
    </row>
    <row r="239" spans="1:91" ht="18" customHeight="1" x14ac:dyDescent="0.55000000000000004">
      <c r="A239" s="49">
        <v>5103010199.1009998</v>
      </c>
      <c r="B239" s="50">
        <v>5103010199.1009998</v>
      </c>
      <c r="C239" s="170" t="s">
        <v>559</v>
      </c>
      <c r="D239" s="171"/>
      <c r="E239" s="171"/>
      <c r="F239" s="171"/>
      <c r="G239" s="171"/>
      <c r="H239" s="171"/>
      <c r="I239" s="171"/>
      <c r="J239" s="171"/>
      <c r="K239" s="171"/>
      <c r="L239" s="171"/>
      <c r="M239" s="171"/>
      <c r="N239" s="171"/>
      <c r="O239" s="171"/>
      <c r="P239" s="171"/>
      <c r="Q239" s="171"/>
      <c r="R239" s="171"/>
      <c r="S239" s="171"/>
      <c r="T239" s="171"/>
      <c r="U239" s="171"/>
      <c r="V239" s="171"/>
      <c r="W239" s="171"/>
      <c r="X239" s="172">
        <v>200</v>
      </c>
      <c r="Y239" s="171"/>
      <c r="Z239" s="171"/>
      <c r="AA239" s="171"/>
      <c r="AB239" s="171"/>
      <c r="AC239" s="172">
        <v>1280</v>
      </c>
      <c r="AD239" s="171"/>
      <c r="AE239" s="171"/>
      <c r="AF239" s="171"/>
      <c r="AG239" s="171"/>
      <c r="AH239" s="171"/>
      <c r="AI239" s="171"/>
      <c r="AJ239" s="171"/>
      <c r="AK239" s="171"/>
      <c r="AL239" s="171"/>
      <c r="AM239" s="171"/>
      <c r="AN239" s="171"/>
      <c r="AO239" s="171"/>
      <c r="AP239" s="171"/>
      <c r="AQ239" s="171"/>
      <c r="AR239" s="171"/>
      <c r="AS239" s="171"/>
      <c r="AT239" s="171"/>
      <c r="AU239" s="171"/>
      <c r="AV239" s="171"/>
      <c r="AW239" s="171"/>
      <c r="AX239" s="171"/>
      <c r="AY239" s="171"/>
      <c r="AZ239" s="171"/>
      <c r="BA239" s="172">
        <v>42600</v>
      </c>
      <c r="BB239" s="171"/>
      <c r="BC239" s="172">
        <v>1192</v>
      </c>
      <c r="BD239" s="171"/>
      <c r="BE239" s="171"/>
      <c r="BF239" s="171"/>
      <c r="BG239" s="171"/>
      <c r="BH239" s="171"/>
      <c r="BI239" s="171"/>
      <c r="BJ239" s="172">
        <v>11651.89</v>
      </c>
      <c r="BK239" s="171"/>
      <c r="BL239" s="171"/>
      <c r="BM239" s="171"/>
      <c r="BN239" s="171"/>
      <c r="BO239" s="171"/>
      <c r="BP239" s="171"/>
      <c r="BQ239" s="171"/>
      <c r="BR239" s="171"/>
      <c r="BS239" s="171"/>
      <c r="BT239" s="171"/>
      <c r="BU239" s="171"/>
      <c r="BV239" s="171"/>
      <c r="BW239" s="172">
        <v>13360</v>
      </c>
      <c r="BX239" s="171"/>
      <c r="BY239" s="171"/>
      <c r="BZ239" s="171"/>
      <c r="CA239" s="171"/>
      <c r="CB239" s="171"/>
      <c r="CC239" s="171"/>
      <c r="CD239" s="171"/>
      <c r="CE239" s="171"/>
      <c r="CF239" s="171"/>
      <c r="CG239" s="171"/>
      <c r="CH239" s="171"/>
      <c r="CI239" s="172">
        <v>17510</v>
      </c>
      <c r="CJ239" s="171"/>
      <c r="CK239" s="172">
        <v>5088</v>
      </c>
      <c r="CL239" s="172">
        <v>45000</v>
      </c>
      <c r="CM239" s="171"/>
    </row>
    <row r="240" spans="1:91" ht="18" customHeight="1" x14ac:dyDescent="0.55000000000000004">
      <c r="A240" s="49">
        <v>5104010104.1009998</v>
      </c>
      <c r="B240" s="50">
        <v>5103010199.1020002</v>
      </c>
      <c r="C240" s="170" t="s">
        <v>560</v>
      </c>
      <c r="D240" s="172">
        <v>4700</v>
      </c>
      <c r="E240" s="172">
        <v>10126</v>
      </c>
      <c r="F240" s="172">
        <v>15800</v>
      </c>
      <c r="G240" s="172">
        <v>74647.78</v>
      </c>
      <c r="H240" s="172">
        <v>20779</v>
      </c>
      <c r="I240" s="171"/>
      <c r="J240" s="171"/>
      <c r="K240" s="172">
        <v>14914</v>
      </c>
      <c r="L240" s="172">
        <v>409035.02</v>
      </c>
      <c r="M240" s="172">
        <v>16926</v>
      </c>
      <c r="N240" s="172">
        <v>31292</v>
      </c>
      <c r="O240" s="172">
        <v>56675</v>
      </c>
      <c r="P240" s="171"/>
      <c r="Q240" s="172">
        <v>109632.4</v>
      </c>
      <c r="R240" s="171"/>
      <c r="S240" s="171"/>
      <c r="T240" s="171"/>
      <c r="U240" s="171"/>
      <c r="V240" s="171"/>
      <c r="W240" s="171"/>
      <c r="X240" s="172">
        <v>16184</v>
      </c>
      <c r="Y240" s="172">
        <v>7280</v>
      </c>
      <c r="Z240" s="171"/>
      <c r="AA240" s="171"/>
      <c r="AB240" s="172">
        <v>1220</v>
      </c>
      <c r="AC240" s="172">
        <v>62446.61</v>
      </c>
      <c r="AD240" s="171"/>
      <c r="AE240" s="172">
        <v>5950</v>
      </c>
      <c r="AF240" s="171"/>
      <c r="AG240" s="171"/>
      <c r="AH240" s="172">
        <v>6275.28</v>
      </c>
      <c r="AI240" s="171"/>
      <c r="AJ240" s="171"/>
      <c r="AK240" s="172">
        <v>16634</v>
      </c>
      <c r="AL240" s="171"/>
      <c r="AM240" s="173">
        <v>178753.2</v>
      </c>
      <c r="AN240" s="171"/>
      <c r="AO240" s="171"/>
      <c r="AP240" s="173">
        <v>96382.6</v>
      </c>
      <c r="AQ240" s="171"/>
      <c r="AR240" s="171"/>
      <c r="AS240" s="173">
        <v>18341.849999999999</v>
      </c>
      <c r="AT240" s="173">
        <v>1488</v>
      </c>
      <c r="AU240" s="173">
        <v>31728</v>
      </c>
      <c r="AV240" s="171"/>
      <c r="AW240" s="171"/>
      <c r="AX240" s="171"/>
      <c r="AY240" s="173">
        <v>1079.2</v>
      </c>
      <c r="AZ240" s="173">
        <v>27824</v>
      </c>
      <c r="BA240" s="172">
        <v>1088624</v>
      </c>
      <c r="BB240" s="171"/>
      <c r="BC240" s="172">
        <v>65841</v>
      </c>
      <c r="BD240" s="172">
        <v>9758.56</v>
      </c>
      <c r="BE240" s="172">
        <v>221485.15</v>
      </c>
      <c r="BF240" s="172">
        <v>43488</v>
      </c>
      <c r="BG240" s="172">
        <v>4805</v>
      </c>
      <c r="BH240" s="172">
        <v>7778</v>
      </c>
      <c r="BI240" s="172">
        <v>187649</v>
      </c>
      <c r="BJ240" s="172">
        <v>1365626.93</v>
      </c>
      <c r="BK240" s="172">
        <v>342753</v>
      </c>
      <c r="BL240" s="172">
        <v>206795</v>
      </c>
      <c r="BM240" s="172">
        <v>15052</v>
      </c>
      <c r="BN240" s="171"/>
      <c r="BO240" s="172">
        <v>79262.06</v>
      </c>
      <c r="BP240" s="171"/>
      <c r="BQ240" s="172">
        <v>200843.29</v>
      </c>
      <c r="BR240" s="172">
        <v>157839</v>
      </c>
      <c r="BS240" s="172">
        <v>148620.25</v>
      </c>
      <c r="BT240" s="171"/>
      <c r="BU240" s="172">
        <v>118190</v>
      </c>
      <c r="BV240" s="171"/>
      <c r="BW240" s="171"/>
      <c r="BX240" s="172">
        <v>47008</v>
      </c>
      <c r="BY240" s="172">
        <v>94210.4</v>
      </c>
      <c r="BZ240" s="171"/>
      <c r="CA240" s="172">
        <v>4974</v>
      </c>
      <c r="CB240" s="172">
        <v>632762.28</v>
      </c>
      <c r="CC240" s="172">
        <v>213198</v>
      </c>
      <c r="CD240" s="172">
        <v>179359.7</v>
      </c>
      <c r="CE240" s="172">
        <v>85900</v>
      </c>
      <c r="CF240" s="172">
        <v>16056</v>
      </c>
      <c r="CG240" s="171"/>
      <c r="CH240" s="172">
        <v>33187.71</v>
      </c>
      <c r="CI240" s="172">
        <v>31166</v>
      </c>
      <c r="CJ240" s="172">
        <v>163834</v>
      </c>
      <c r="CK240" s="172">
        <v>250480</v>
      </c>
      <c r="CL240" s="172">
        <v>37904.83</v>
      </c>
      <c r="CM240" s="172">
        <v>84825</v>
      </c>
    </row>
    <row r="241" spans="1:91" ht="18" customHeight="1" x14ac:dyDescent="0.55000000000000004">
      <c r="A241" s="49">
        <v>5104010104.1020002</v>
      </c>
      <c r="B241" s="50">
        <v>5104010104.1009998</v>
      </c>
      <c r="C241" s="4" t="s">
        <v>561</v>
      </c>
      <c r="D241" s="60">
        <v>2424957.9300000002</v>
      </c>
      <c r="E241" s="60">
        <v>465219.25</v>
      </c>
      <c r="F241" s="60">
        <v>703244.31</v>
      </c>
      <c r="G241" s="60">
        <v>929546</v>
      </c>
      <c r="H241" s="60">
        <v>651100.30000000005</v>
      </c>
      <c r="I241" s="60">
        <v>667199.27</v>
      </c>
      <c r="J241" s="60">
        <v>537541.14</v>
      </c>
      <c r="K241" s="60">
        <v>295685.84000000003</v>
      </c>
      <c r="L241" s="60">
        <v>4409039</v>
      </c>
      <c r="M241" s="60">
        <v>1370154.58</v>
      </c>
      <c r="N241" s="60">
        <v>519413.55</v>
      </c>
      <c r="O241" s="60">
        <v>1175433</v>
      </c>
      <c r="P241" s="60">
        <v>458916</v>
      </c>
      <c r="Q241" s="60">
        <v>847180.25</v>
      </c>
      <c r="R241" s="60">
        <v>8672371</v>
      </c>
      <c r="S241" s="60">
        <v>907434</v>
      </c>
      <c r="T241" s="60">
        <v>1157384.3899999999</v>
      </c>
      <c r="U241" s="60">
        <v>3746963.39</v>
      </c>
      <c r="V241" s="60">
        <v>192270.57</v>
      </c>
      <c r="W241" s="60">
        <v>364195.15</v>
      </c>
      <c r="X241" s="60">
        <v>2014623.65</v>
      </c>
      <c r="Y241" s="60">
        <v>632644.1</v>
      </c>
      <c r="Z241" s="60">
        <v>487040.03</v>
      </c>
      <c r="AA241" s="60">
        <v>464191.4</v>
      </c>
      <c r="AB241" s="60">
        <v>1555759</v>
      </c>
      <c r="AC241" s="60">
        <v>1343983.72</v>
      </c>
      <c r="AD241" s="60">
        <v>825127.47</v>
      </c>
      <c r="AE241" s="60">
        <v>1162354.8400000001</v>
      </c>
      <c r="AF241" s="60">
        <v>606456.42000000004</v>
      </c>
      <c r="AG241" s="60">
        <v>446605.75</v>
      </c>
      <c r="AH241" s="60">
        <v>510731.96</v>
      </c>
      <c r="AI241" s="60">
        <v>596115.46</v>
      </c>
      <c r="AJ241" s="60">
        <v>686189.92</v>
      </c>
      <c r="AK241" s="60">
        <v>221397</v>
      </c>
      <c r="AL241" s="60">
        <v>414833.99</v>
      </c>
      <c r="AM241" s="61">
        <v>5450822.6500000004</v>
      </c>
      <c r="AN241" s="61">
        <v>553091.5</v>
      </c>
      <c r="AO241" s="61">
        <v>1048178</v>
      </c>
      <c r="AP241" s="61">
        <v>871264.6</v>
      </c>
      <c r="AQ241" s="61">
        <v>202437.94</v>
      </c>
      <c r="AR241" s="61">
        <v>328724.5</v>
      </c>
      <c r="AS241" s="61">
        <v>1007848.67</v>
      </c>
      <c r="AT241" s="61">
        <v>2936648.5</v>
      </c>
      <c r="AU241" s="61">
        <v>629408</v>
      </c>
      <c r="AV241" s="61">
        <v>519407.3</v>
      </c>
      <c r="AW241" s="61">
        <v>723428</v>
      </c>
      <c r="AX241" s="61">
        <v>472843.44</v>
      </c>
      <c r="AY241" s="61">
        <v>553034.5</v>
      </c>
      <c r="AZ241" s="61">
        <v>453405.43</v>
      </c>
      <c r="BA241" s="60">
        <v>2944042.6</v>
      </c>
      <c r="BB241" s="60">
        <v>737826.15</v>
      </c>
      <c r="BC241" s="60">
        <v>314481.33</v>
      </c>
      <c r="BD241" s="60">
        <v>196375.06</v>
      </c>
      <c r="BE241" s="60">
        <v>3279134.28</v>
      </c>
      <c r="BF241" s="60">
        <v>275120.94</v>
      </c>
      <c r="BG241" s="60">
        <v>216350.56</v>
      </c>
      <c r="BH241" s="60">
        <v>995361.9</v>
      </c>
      <c r="BI241" s="60">
        <v>588307.94999999995</v>
      </c>
      <c r="BJ241" s="60">
        <v>6850044.96</v>
      </c>
      <c r="BK241" s="60">
        <v>1049297</v>
      </c>
      <c r="BL241" s="60">
        <v>489092.65</v>
      </c>
      <c r="BM241" s="60">
        <v>1594355.14</v>
      </c>
      <c r="BN241" s="60">
        <v>1381424</v>
      </c>
      <c r="BO241" s="60">
        <v>872096.16</v>
      </c>
      <c r="BP241" s="60">
        <v>195081</v>
      </c>
      <c r="BQ241" s="60">
        <v>4144269.17</v>
      </c>
      <c r="BR241" s="60">
        <v>865202.04</v>
      </c>
      <c r="BS241" s="60">
        <v>2895993</v>
      </c>
      <c r="BT241" s="60">
        <v>1279645</v>
      </c>
      <c r="BU241" s="60">
        <v>1195943</v>
      </c>
      <c r="BV241" s="60">
        <v>444453.5</v>
      </c>
      <c r="BW241" s="60">
        <v>666523.79</v>
      </c>
      <c r="BX241" s="60">
        <v>619485.13</v>
      </c>
      <c r="BY241" s="60">
        <v>362718</v>
      </c>
      <c r="BZ241" s="60">
        <v>1943232.7</v>
      </c>
      <c r="CA241" s="60">
        <v>401026</v>
      </c>
      <c r="CB241" s="60">
        <v>4211740.55</v>
      </c>
      <c r="CC241" s="60">
        <v>604663.51</v>
      </c>
      <c r="CD241" s="60">
        <v>377161.37</v>
      </c>
      <c r="CE241" s="60">
        <v>438963.25</v>
      </c>
      <c r="CF241" s="60">
        <v>348577.66</v>
      </c>
      <c r="CG241" s="60">
        <v>307176.76</v>
      </c>
      <c r="CH241" s="60">
        <v>186060.28</v>
      </c>
      <c r="CI241" s="60">
        <v>977937.5</v>
      </c>
      <c r="CJ241" s="60">
        <v>640056.06000000006</v>
      </c>
      <c r="CK241" s="60">
        <v>900027.76</v>
      </c>
      <c r="CL241" s="60">
        <v>1157180.6599999999</v>
      </c>
      <c r="CM241" s="60">
        <v>253299.14</v>
      </c>
    </row>
    <row r="242" spans="1:91" ht="18" customHeight="1" x14ac:dyDescent="0.55000000000000004">
      <c r="A242" s="49">
        <v>5104010104.1029997</v>
      </c>
      <c r="B242" s="50">
        <v>5104010104.1020002</v>
      </c>
      <c r="C242" s="4" t="s">
        <v>562</v>
      </c>
      <c r="D242" s="60">
        <v>55584.49</v>
      </c>
      <c r="E242" s="60">
        <v>23464</v>
      </c>
      <c r="F242" s="60">
        <v>103582</v>
      </c>
      <c r="G242" s="60">
        <v>91019</v>
      </c>
      <c r="H242" s="60">
        <v>12750</v>
      </c>
      <c r="I242" s="60">
        <v>63610</v>
      </c>
      <c r="J242" s="60">
        <v>30500</v>
      </c>
      <c r="K242" s="60">
        <v>3000</v>
      </c>
      <c r="L242" s="60">
        <v>54536.67</v>
      </c>
      <c r="M242" s="108"/>
      <c r="N242" s="60">
        <v>72430</v>
      </c>
      <c r="O242" s="60">
        <v>6135</v>
      </c>
      <c r="P242" s="108"/>
      <c r="Q242" s="60">
        <v>142905.98000000001</v>
      </c>
      <c r="R242" s="108"/>
      <c r="S242" s="60">
        <v>14190</v>
      </c>
      <c r="T242" s="108"/>
      <c r="U242" s="60">
        <v>32945</v>
      </c>
      <c r="V242" s="60">
        <v>2150</v>
      </c>
      <c r="W242" s="108"/>
      <c r="X242" s="60">
        <v>59080</v>
      </c>
      <c r="Y242" s="60">
        <v>27191</v>
      </c>
      <c r="Z242" s="60">
        <v>45449</v>
      </c>
      <c r="AA242" s="60">
        <v>2568</v>
      </c>
      <c r="AB242" s="60">
        <v>128010.1</v>
      </c>
      <c r="AC242" s="60">
        <v>184285</v>
      </c>
      <c r="AD242" s="60">
        <v>220600</v>
      </c>
      <c r="AE242" s="60">
        <v>93095.92</v>
      </c>
      <c r="AF242" s="60">
        <v>12100</v>
      </c>
      <c r="AG242" s="60">
        <v>38260</v>
      </c>
      <c r="AH242" s="60">
        <v>193750.86</v>
      </c>
      <c r="AI242" s="60">
        <v>8849.5</v>
      </c>
      <c r="AJ242" s="60">
        <v>52660</v>
      </c>
      <c r="AK242" s="108"/>
      <c r="AL242" s="60">
        <v>10124.799999999999</v>
      </c>
      <c r="AM242" s="61">
        <v>527558.80000000005</v>
      </c>
      <c r="AN242" s="61">
        <v>18800</v>
      </c>
      <c r="AO242" s="61">
        <v>108120</v>
      </c>
      <c r="AP242" s="61">
        <v>148560</v>
      </c>
      <c r="AQ242" s="61">
        <v>84980</v>
      </c>
      <c r="AR242" s="61">
        <v>130680</v>
      </c>
      <c r="AS242" s="61">
        <v>49310.080000000002</v>
      </c>
      <c r="AT242" s="61">
        <v>152700</v>
      </c>
      <c r="AU242" s="61">
        <v>130706</v>
      </c>
      <c r="AV242" s="61">
        <v>7980</v>
      </c>
      <c r="AW242" s="61">
        <v>102890</v>
      </c>
      <c r="AX242" s="61">
        <v>8780</v>
      </c>
      <c r="AY242" s="61">
        <v>167360</v>
      </c>
      <c r="AZ242" s="61">
        <v>9070</v>
      </c>
      <c r="BA242" s="60">
        <v>88860</v>
      </c>
      <c r="BB242" s="60">
        <v>5730</v>
      </c>
      <c r="BC242" s="60">
        <v>6240</v>
      </c>
      <c r="BD242" s="60">
        <v>40582</v>
      </c>
      <c r="BE242" s="60">
        <v>18640</v>
      </c>
      <c r="BF242" s="60">
        <v>5150</v>
      </c>
      <c r="BG242" s="60">
        <v>122671.96</v>
      </c>
      <c r="BH242" s="108"/>
      <c r="BI242" s="108"/>
      <c r="BJ242" s="108"/>
      <c r="BK242" s="60">
        <v>35680</v>
      </c>
      <c r="BL242" s="108"/>
      <c r="BM242" s="108"/>
      <c r="BN242" s="60">
        <v>114334</v>
      </c>
      <c r="BO242" s="60">
        <v>26860</v>
      </c>
      <c r="BP242" s="60">
        <v>26700</v>
      </c>
      <c r="BQ242" s="60">
        <v>399290</v>
      </c>
      <c r="BR242" s="60">
        <v>82837.08</v>
      </c>
      <c r="BS242" s="60">
        <v>258090</v>
      </c>
      <c r="BT242" s="108"/>
      <c r="BU242" s="60">
        <v>109600</v>
      </c>
      <c r="BV242" s="60">
        <v>32025</v>
      </c>
      <c r="BW242" s="60">
        <v>42018</v>
      </c>
      <c r="BX242" s="60">
        <v>105956.81</v>
      </c>
      <c r="BY242" s="60">
        <v>6100</v>
      </c>
      <c r="BZ242" s="60">
        <v>269331.5</v>
      </c>
      <c r="CA242" s="60">
        <v>150</v>
      </c>
      <c r="CB242" s="108"/>
      <c r="CC242" s="108"/>
      <c r="CD242" s="60">
        <v>4760</v>
      </c>
      <c r="CE242" s="108"/>
      <c r="CF242" s="108"/>
      <c r="CG242" s="60">
        <v>9400</v>
      </c>
      <c r="CH242" s="60">
        <v>11217.51</v>
      </c>
      <c r="CI242" s="60">
        <v>5150</v>
      </c>
      <c r="CJ242" s="60">
        <v>79920</v>
      </c>
      <c r="CK242" s="60">
        <v>31070</v>
      </c>
      <c r="CL242" s="60">
        <v>6860</v>
      </c>
      <c r="CM242" s="60">
        <v>950</v>
      </c>
    </row>
    <row r="243" spans="1:91" ht="18" customHeight="1" x14ac:dyDescent="0.55000000000000004">
      <c r="A243" s="49">
        <v>5104010104.1040001</v>
      </c>
      <c r="B243" s="50">
        <v>5104010104.1029997</v>
      </c>
      <c r="C243" s="4" t="s">
        <v>563</v>
      </c>
      <c r="D243" s="60">
        <v>728142.92</v>
      </c>
      <c r="E243" s="60">
        <v>294333</v>
      </c>
      <c r="F243" s="60">
        <v>181742</v>
      </c>
      <c r="G243" s="60">
        <v>552077.5</v>
      </c>
      <c r="H243" s="60">
        <v>82545.75</v>
      </c>
      <c r="I243" s="60">
        <v>186358.48</v>
      </c>
      <c r="J243" s="60">
        <v>220305</v>
      </c>
      <c r="K243" s="60">
        <v>76027</v>
      </c>
      <c r="L243" s="60">
        <v>390444</v>
      </c>
      <c r="M243" s="60">
        <v>172320.8</v>
      </c>
      <c r="N243" s="60">
        <v>481694</v>
      </c>
      <c r="O243" s="60">
        <v>151543.6</v>
      </c>
      <c r="P243" s="60">
        <v>186992</v>
      </c>
      <c r="Q243" s="60">
        <v>171256.57</v>
      </c>
      <c r="R243" s="60">
        <v>2284033.08</v>
      </c>
      <c r="S243" s="60">
        <v>225909.93</v>
      </c>
      <c r="T243" s="60">
        <v>442018.6</v>
      </c>
      <c r="U243" s="60">
        <v>660989.80000000005</v>
      </c>
      <c r="V243" s="60">
        <v>36536</v>
      </c>
      <c r="W243" s="60">
        <v>71702</v>
      </c>
      <c r="X243" s="60">
        <v>218253.5</v>
      </c>
      <c r="Y243" s="60">
        <v>29922</v>
      </c>
      <c r="Z243" s="60">
        <v>184666.9</v>
      </c>
      <c r="AA243" s="60">
        <v>87380</v>
      </c>
      <c r="AB243" s="60">
        <v>110544</v>
      </c>
      <c r="AC243" s="60">
        <v>746208.55</v>
      </c>
      <c r="AD243" s="60">
        <v>439605.05</v>
      </c>
      <c r="AE243" s="60">
        <v>308456.87</v>
      </c>
      <c r="AF243" s="60">
        <v>65976</v>
      </c>
      <c r="AG243" s="60">
        <v>57885</v>
      </c>
      <c r="AH243" s="60">
        <v>198749.75</v>
      </c>
      <c r="AI243" s="60">
        <v>91286</v>
      </c>
      <c r="AJ243" s="60">
        <v>578100.47999999998</v>
      </c>
      <c r="AK243" s="60">
        <v>94865</v>
      </c>
      <c r="AL243" s="60">
        <v>34871.660000000003</v>
      </c>
      <c r="AM243" s="61">
        <v>2738241.05</v>
      </c>
      <c r="AN243" s="61">
        <v>62909.84</v>
      </c>
      <c r="AO243" s="61">
        <v>217550.6</v>
      </c>
      <c r="AP243" s="61">
        <v>237433</v>
      </c>
      <c r="AQ243" s="61">
        <v>173560</v>
      </c>
      <c r="AR243" s="61">
        <v>45373</v>
      </c>
      <c r="AS243" s="61">
        <v>101887</v>
      </c>
      <c r="AT243" s="61">
        <v>772825</v>
      </c>
      <c r="AU243" s="61">
        <v>337610</v>
      </c>
      <c r="AV243" s="61">
        <v>272200</v>
      </c>
      <c r="AW243" s="61">
        <v>186838.34</v>
      </c>
      <c r="AX243" s="61">
        <v>173221</v>
      </c>
      <c r="AY243" s="61">
        <v>285633</v>
      </c>
      <c r="AZ243" s="61">
        <v>90023</v>
      </c>
      <c r="BA243" s="60">
        <v>978301</v>
      </c>
      <c r="BB243" s="60">
        <v>354853.7</v>
      </c>
      <c r="BC243" s="60">
        <v>41847</v>
      </c>
      <c r="BD243" s="60">
        <v>33993.040000000001</v>
      </c>
      <c r="BE243" s="60">
        <v>949108.5</v>
      </c>
      <c r="BF243" s="60">
        <v>36413</v>
      </c>
      <c r="BG243" s="60">
        <v>52988</v>
      </c>
      <c r="BH243" s="60">
        <v>34290</v>
      </c>
      <c r="BI243" s="60">
        <v>126830</v>
      </c>
      <c r="BJ243" s="60">
        <v>934133</v>
      </c>
      <c r="BK243" s="60">
        <v>209167</v>
      </c>
      <c r="BL243" s="60">
        <v>15160</v>
      </c>
      <c r="BM243" s="60">
        <v>231999</v>
      </c>
      <c r="BN243" s="60">
        <v>257245</v>
      </c>
      <c r="BO243" s="60">
        <v>192391.23</v>
      </c>
      <c r="BP243" s="60">
        <v>59424</v>
      </c>
      <c r="BQ243" s="60">
        <v>654498</v>
      </c>
      <c r="BR243" s="60">
        <v>113800</v>
      </c>
      <c r="BS243" s="60">
        <v>763541</v>
      </c>
      <c r="BT243" s="60">
        <v>366893</v>
      </c>
      <c r="BU243" s="60">
        <v>28035</v>
      </c>
      <c r="BV243" s="60">
        <v>83706</v>
      </c>
      <c r="BW243" s="60">
        <v>112245</v>
      </c>
      <c r="BX243" s="60">
        <v>141828</v>
      </c>
      <c r="BY243" s="60">
        <v>375406.61</v>
      </c>
      <c r="BZ243" s="60">
        <v>225376</v>
      </c>
      <c r="CA243" s="60">
        <v>126908</v>
      </c>
      <c r="CB243" s="60">
        <v>1169858</v>
      </c>
      <c r="CC243" s="60">
        <v>179200</v>
      </c>
      <c r="CD243" s="60">
        <v>93334</v>
      </c>
      <c r="CE243" s="60">
        <v>266527.5</v>
      </c>
      <c r="CF243" s="60">
        <v>114630</v>
      </c>
      <c r="CG243" s="60">
        <v>119847</v>
      </c>
      <c r="CH243" s="60">
        <v>139578</v>
      </c>
      <c r="CI243" s="60">
        <v>105091</v>
      </c>
      <c r="CJ243" s="60">
        <v>187621</v>
      </c>
      <c r="CK243" s="60">
        <v>41210</v>
      </c>
      <c r="CL243" s="60">
        <v>249549</v>
      </c>
      <c r="CM243" s="60">
        <v>7972</v>
      </c>
    </row>
    <row r="244" spans="1:91" ht="18" customHeight="1" x14ac:dyDescent="0.55000000000000004">
      <c r="A244" s="49">
        <v>5104010104.1049995</v>
      </c>
      <c r="B244" s="50">
        <v>5104010104.1040001</v>
      </c>
      <c r="C244" s="4" t="s">
        <v>564</v>
      </c>
      <c r="D244" s="60">
        <v>51024.18</v>
      </c>
      <c r="E244" s="108"/>
      <c r="F244" s="60">
        <v>4000</v>
      </c>
      <c r="G244" s="60">
        <v>690</v>
      </c>
      <c r="H244" s="108"/>
      <c r="I244" s="60">
        <v>2950</v>
      </c>
      <c r="J244" s="108"/>
      <c r="K244" s="60">
        <v>1070</v>
      </c>
      <c r="L244" s="60">
        <v>208512</v>
      </c>
      <c r="M244" s="108"/>
      <c r="N244" s="60">
        <v>6390</v>
      </c>
      <c r="O244" s="108"/>
      <c r="P244" s="60">
        <v>114340</v>
      </c>
      <c r="Q244" s="60">
        <v>49013</v>
      </c>
      <c r="R244" s="60">
        <v>138015</v>
      </c>
      <c r="S244" s="60">
        <v>93561.2</v>
      </c>
      <c r="T244" s="60">
        <v>46550</v>
      </c>
      <c r="U244" s="108"/>
      <c r="V244" s="108"/>
      <c r="W244" s="60">
        <v>21322</v>
      </c>
      <c r="X244" s="60">
        <v>55508</v>
      </c>
      <c r="Y244" s="60">
        <v>22638</v>
      </c>
      <c r="Z244" s="60">
        <v>6900</v>
      </c>
      <c r="AA244" s="108"/>
      <c r="AB244" s="60">
        <v>862090</v>
      </c>
      <c r="AC244" s="108"/>
      <c r="AD244" s="60">
        <v>95240</v>
      </c>
      <c r="AE244" s="60">
        <v>126700</v>
      </c>
      <c r="AF244" s="60">
        <v>40200</v>
      </c>
      <c r="AG244" s="60">
        <v>16295</v>
      </c>
      <c r="AH244" s="60">
        <v>81795</v>
      </c>
      <c r="AI244" s="108"/>
      <c r="AJ244" s="60">
        <v>95429.05</v>
      </c>
      <c r="AK244" s="60">
        <v>4900</v>
      </c>
      <c r="AL244" s="108"/>
      <c r="AM244" s="61">
        <v>477213</v>
      </c>
      <c r="AN244" s="108"/>
      <c r="AO244" s="61">
        <v>78000</v>
      </c>
      <c r="AP244" s="108"/>
      <c r="AQ244" s="61">
        <v>2920</v>
      </c>
      <c r="AR244" s="61">
        <v>7015</v>
      </c>
      <c r="AS244" s="108"/>
      <c r="AT244" s="61">
        <v>3420</v>
      </c>
      <c r="AU244" s="61">
        <v>6360</v>
      </c>
      <c r="AV244" s="61">
        <v>24160</v>
      </c>
      <c r="AW244" s="108"/>
      <c r="AX244" s="108"/>
      <c r="AY244" s="61">
        <v>76422</v>
      </c>
      <c r="AZ244" s="61">
        <v>1180</v>
      </c>
      <c r="BA244" s="60">
        <v>89000</v>
      </c>
      <c r="BB244" s="108"/>
      <c r="BC244" s="60">
        <v>1200</v>
      </c>
      <c r="BD244" s="108"/>
      <c r="BE244" s="60">
        <v>127609</v>
      </c>
      <c r="BF244" s="108"/>
      <c r="BG244" s="60">
        <v>58510.3</v>
      </c>
      <c r="BH244" s="60">
        <v>53450</v>
      </c>
      <c r="BI244" s="60">
        <v>30242</v>
      </c>
      <c r="BJ244" s="60">
        <v>240851.5</v>
      </c>
      <c r="BK244" s="60">
        <v>52730</v>
      </c>
      <c r="BL244" s="60">
        <v>4450</v>
      </c>
      <c r="BM244" s="108"/>
      <c r="BN244" s="60">
        <v>3250</v>
      </c>
      <c r="BO244" s="60">
        <v>7262</v>
      </c>
      <c r="BP244" s="60">
        <v>21220</v>
      </c>
      <c r="BQ244" s="60">
        <v>138064.95000000001</v>
      </c>
      <c r="BR244" s="60">
        <v>985</v>
      </c>
      <c r="BS244" s="60">
        <v>6400</v>
      </c>
      <c r="BT244" s="60">
        <v>6880</v>
      </c>
      <c r="BU244" s="108"/>
      <c r="BV244" s="60">
        <v>31250</v>
      </c>
      <c r="BW244" s="60">
        <v>10760</v>
      </c>
      <c r="BX244" s="60">
        <v>5221</v>
      </c>
      <c r="BY244" s="108"/>
      <c r="BZ244" s="60">
        <v>11970</v>
      </c>
      <c r="CA244" s="108"/>
      <c r="CB244" s="60">
        <v>54665</v>
      </c>
      <c r="CC244" s="60">
        <v>39935</v>
      </c>
      <c r="CD244" s="60">
        <v>34858</v>
      </c>
      <c r="CE244" s="60">
        <v>4390</v>
      </c>
      <c r="CF244" s="60">
        <v>70240</v>
      </c>
      <c r="CG244" s="108"/>
      <c r="CH244" s="60">
        <v>4900</v>
      </c>
      <c r="CI244" s="108"/>
      <c r="CJ244" s="60">
        <v>16120</v>
      </c>
      <c r="CK244" s="108"/>
      <c r="CL244" s="108"/>
      <c r="CM244" s="60">
        <v>4560</v>
      </c>
    </row>
    <row r="245" spans="1:91" ht="18" customHeight="1" x14ac:dyDescent="0.55000000000000004">
      <c r="A245" s="49">
        <v>5104010104.1059999</v>
      </c>
      <c r="B245" s="50">
        <v>5104010104.1049995</v>
      </c>
      <c r="C245" s="4" t="s">
        <v>565</v>
      </c>
      <c r="D245" s="60">
        <v>488616</v>
      </c>
      <c r="E245" s="60">
        <v>230363</v>
      </c>
      <c r="F245" s="60">
        <v>336663</v>
      </c>
      <c r="G245" s="60">
        <v>825546</v>
      </c>
      <c r="H245" s="60">
        <v>244635</v>
      </c>
      <c r="I245" s="60">
        <v>355607.2</v>
      </c>
      <c r="J245" s="60">
        <v>228708</v>
      </c>
      <c r="K245" s="60">
        <v>166330</v>
      </c>
      <c r="L245" s="60">
        <v>2684823</v>
      </c>
      <c r="M245" s="60">
        <v>282635</v>
      </c>
      <c r="N245" s="60">
        <v>362715</v>
      </c>
      <c r="O245" s="60">
        <v>340367.5</v>
      </c>
      <c r="P245" s="60">
        <v>186707</v>
      </c>
      <c r="Q245" s="60">
        <v>367646.1</v>
      </c>
      <c r="R245" s="60">
        <v>6593795</v>
      </c>
      <c r="S245" s="60">
        <v>286142</v>
      </c>
      <c r="T245" s="60">
        <v>443910</v>
      </c>
      <c r="U245" s="60">
        <v>783580</v>
      </c>
      <c r="V245" s="60">
        <v>28820</v>
      </c>
      <c r="W245" s="60">
        <v>310315</v>
      </c>
      <c r="X245" s="60">
        <v>84448.5</v>
      </c>
      <c r="Y245" s="60">
        <v>218707</v>
      </c>
      <c r="Z245" s="60">
        <v>96176</v>
      </c>
      <c r="AA245" s="60">
        <v>45925</v>
      </c>
      <c r="AB245" s="60">
        <v>429799</v>
      </c>
      <c r="AC245" s="60">
        <v>514162</v>
      </c>
      <c r="AD245" s="60">
        <v>250035</v>
      </c>
      <c r="AE245" s="60">
        <v>523995</v>
      </c>
      <c r="AF245" s="60">
        <v>98304</v>
      </c>
      <c r="AG245" s="60">
        <v>377659</v>
      </c>
      <c r="AH245" s="60">
        <v>134040</v>
      </c>
      <c r="AI245" s="60">
        <v>195572.2</v>
      </c>
      <c r="AJ245" s="60">
        <v>443067</v>
      </c>
      <c r="AK245" s="60">
        <v>1000</v>
      </c>
      <c r="AL245" s="60">
        <v>126040</v>
      </c>
      <c r="AM245" s="61">
        <v>2182230.16</v>
      </c>
      <c r="AN245" s="61">
        <v>190748.79999999999</v>
      </c>
      <c r="AO245" s="61">
        <v>403290</v>
      </c>
      <c r="AP245" s="61">
        <v>85050</v>
      </c>
      <c r="AQ245" s="61">
        <v>78500</v>
      </c>
      <c r="AR245" s="61">
        <v>107562</v>
      </c>
      <c r="AS245" s="61">
        <v>435359</v>
      </c>
      <c r="AT245" s="61">
        <v>1285765</v>
      </c>
      <c r="AU245" s="61">
        <v>454070</v>
      </c>
      <c r="AV245" s="61">
        <v>180100</v>
      </c>
      <c r="AW245" s="61">
        <v>292465</v>
      </c>
      <c r="AX245" s="61">
        <v>464264.3</v>
      </c>
      <c r="AY245" s="61">
        <v>200076.07</v>
      </c>
      <c r="AZ245" s="61">
        <v>205916</v>
      </c>
      <c r="BA245" s="60">
        <v>307850</v>
      </c>
      <c r="BB245" s="60">
        <v>320713</v>
      </c>
      <c r="BC245" s="60">
        <v>382880</v>
      </c>
      <c r="BD245" s="60">
        <v>182967.94</v>
      </c>
      <c r="BE245" s="60">
        <v>703622.3</v>
      </c>
      <c r="BF245" s="60">
        <v>250332.01</v>
      </c>
      <c r="BG245" s="60">
        <v>48963.83</v>
      </c>
      <c r="BH245" s="60">
        <v>496600</v>
      </c>
      <c r="BI245" s="60">
        <v>27090</v>
      </c>
      <c r="BJ245" s="60">
        <v>2280930</v>
      </c>
      <c r="BK245" s="60">
        <v>399397</v>
      </c>
      <c r="BL245" s="60">
        <v>506210</v>
      </c>
      <c r="BM245" s="60">
        <v>576275</v>
      </c>
      <c r="BN245" s="60">
        <v>336790</v>
      </c>
      <c r="BO245" s="60">
        <v>745000</v>
      </c>
      <c r="BP245" s="60">
        <v>139520</v>
      </c>
      <c r="BQ245" s="60">
        <v>2193385.86</v>
      </c>
      <c r="BR245" s="60">
        <v>477912</v>
      </c>
      <c r="BS245" s="60">
        <v>2112455</v>
      </c>
      <c r="BT245" s="60">
        <v>593051.65</v>
      </c>
      <c r="BU245" s="60">
        <v>293388</v>
      </c>
      <c r="BV245" s="60">
        <v>287393.38</v>
      </c>
      <c r="BW245" s="60">
        <v>193635</v>
      </c>
      <c r="BX245" s="60">
        <v>653966</v>
      </c>
      <c r="BY245" s="60">
        <v>353495</v>
      </c>
      <c r="BZ245" s="60">
        <v>2005055</v>
      </c>
      <c r="CA245" s="60">
        <v>281150</v>
      </c>
      <c r="CB245" s="60">
        <v>1398789.68</v>
      </c>
      <c r="CC245" s="60">
        <v>434040</v>
      </c>
      <c r="CD245" s="60">
        <v>500438</v>
      </c>
      <c r="CE245" s="60">
        <v>240250</v>
      </c>
      <c r="CF245" s="60">
        <v>216090</v>
      </c>
      <c r="CG245" s="60">
        <v>177425</v>
      </c>
      <c r="CH245" s="60">
        <v>46385</v>
      </c>
      <c r="CI245" s="60">
        <v>268229</v>
      </c>
      <c r="CJ245" s="60">
        <v>141280</v>
      </c>
      <c r="CK245" s="60">
        <v>41124</v>
      </c>
      <c r="CL245" s="60">
        <v>512497</v>
      </c>
      <c r="CM245" s="60">
        <v>19550</v>
      </c>
    </row>
    <row r="246" spans="1:91" ht="18" customHeight="1" x14ac:dyDescent="0.55000000000000004">
      <c r="A246" s="49">
        <v>5104010104.1070004</v>
      </c>
      <c r="B246" s="50">
        <v>5104010104.1059999</v>
      </c>
      <c r="C246" s="4" t="s">
        <v>566</v>
      </c>
      <c r="D246" s="60">
        <v>4254789.7</v>
      </c>
      <c r="E246" s="60">
        <v>632478.56000000006</v>
      </c>
      <c r="F246" s="60">
        <v>1066893.2</v>
      </c>
      <c r="G246" s="60">
        <v>2162814.75</v>
      </c>
      <c r="H246" s="60">
        <v>1145741.58</v>
      </c>
      <c r="I246" s="60">
        <v>1067599.27</v>
      </c>
      <c r="J246" s="60">
        <v>478240.03</v>
      </c>
      <c r="K246" s="60">
        <v>286242.95</v>
      </c>
      <c r="L246" s="60">
        <v>5344397</v>
      </c>
      <c r="M246" s="60">
        <v>1166932.99</v>
      </c>
      <c r="N246" s="60">
        <v>870515.27</v>
      </c>
      <c r="O246" s="60">
        <v>1227234.2</v>
      </c>
      <c r="P246" s="60">
        <v>1325506.6299999999</v>
      </c>
      <c r="Q246" s="60">
        <v>692507.53</v>
      </c>
      <c r="R246" s="60">
        <v>12484625.380000001</v>
      </c>
      <c r="S246" s="60">
        <v>1316324.03</v>
      </c>
      <c r="T246" s="60">
        <v>1949063.5</v>
      </c>
      <c r="U246" s="60">
        <v>4554271.9800000004</v>
      </c>
      <c r="V246" s="60">
        <v>150427.56</v>
      </c>
      <c r="W246" s="60">
        <v>426075.3</v>
      </c>
      <c r="X246" s="60">
        <v>1275513.8999999999</v>
      </c>
      <c r="Y246" s="60">
        <v>1352550</v>
      </c>
      <c r="Z246" s="60">
        <v>864239.59</v>
      </c>
      <c r="AA246" s="60">
        <v>973051.33</v>
      </c>
      <c r="AB246" s="60">
        <v>5035317.55</v>
      </c>
      <c r="AC246" s="60">
        <v>4500705.16</v>
      </c>
      <c r="AD246" s="60">
        <v>1948754.91</v>
      </c>
      <c r="AE246" s="60">
        <v>1768166.88</v>
      </c>
      <c r="AF246" s="60">
        <v>398198.81</v>
      </c>
      <c r="AG246" s="60">
        <v>462326.5</v>
      </c>
      <c r="AH246" s="60">
        <v>664697</v>
      </c>
      <c r="AI246" s="60">
        <v>710561.94</v>
      </c>
      <c r="AJ246" s="60">
        <v>2289321.91</v>
      </c>
      <c r="AK246" s="60">
        <v>397910</v>
      </c>
      <c r="AL246" s="60">
        <v>636265.4</v>
      </c>
      <c r="AM246" s="61">
        <v>8040935.0099999998</v>
      </c>
      <c r="AN246" s="61">
        <v>416829.13</v>
      </c>
      <c r="AO246" s="61">
        <v>2135186.4300000002</v>
      </c>
      <c r="AP246" s="61">
        <v>1313975</v>
      </c>
      <c r="AQ246" s="61">
        <v>378581</v>
      </c>
      <c r="AR246" s="61">
        <v>397380.2</v>
      </c>
      <c r="AS246" s="61">
        <v>880922.08</v>
      </c>
      <c r="AT246" s="61">
        <v>4825514</v>
      </c>
      <c r="AU246" s="61">
        <v>896550.99</v>
      </c>
      <c r="AV246" s="61">
        <v>710284.2</v>
      </c>
      <c r="AW246" s="61">
        <v>1113520.48</v>
      </c>
      <c r="AX246" s="61">
        <v>1827014.45</v>
      </c>
      <c r="AY246" s="61">
        <v>875174.94</v>
      </c>
      <c r="AZ246" s="61">
        <v>531640.57999999996</v>
      </c>
      <c r="BA246" s="60">
        <v>3035932.98</v>
      </c>
      <c r="BB246" s="60">
        <v>1057263.55</v>
      </c>
      <c r="BC246" s="60">
        <v>298898</v>
      </c>
      <c r="BD246" s="60">
        <v>548548.97</v>
      </c>
      <c r="BE246" s="60">
        <v>8248452.9299999997</v>
      </c>
      <c r="BF246" s="60">
        <v>338758.29</v>
      </c>
      <c r="BG246" s="60">
        <v>156703</v>
      </c>
      <c r="BH246" s="60">
        <v>576983</v>
      </c>
      <c r="BI246" s="60">
        <v>683695.25</v>
      </c>
      <c r="BJ246" s="60">
        <v>8654691.0700000003</v>
      </c>
      <c r="BK246" s="60">
        <v>1410764.92</v>
      </c>
      <c r="BL246" s="60">
        <v>928115.86</v>
      </c>
      <c r="BM246" s="60">
        <v>2225933.7999999998</v>
      </c>
      <c r="BN246" s="60">
        <v>1346955.99</v>
      </c>
      <c r="BO246" s="60">
        <v>527219.4</v>
      </c>
      <c r="BP246" s="60">
        <v>216329.24</v>
      </c>
      <c r="BQ246" s="60">
        <v>3080189.25</v>
      </c>
      <c r="BR246" s="60">
        <v>459270.74</v>
      </c>
      <c r="BS246" s="60">
        <v>682691.51</v>
      </c>
      <c r="BT246" s="60">
        <v>1358420.98</v>
      </c>
      <c r="BU246" s="60">
        <v>775150</v>
      </c>
      <c r="BV246" s="60">
        <v>520003.32</v>
      </c>
      <c r="BW246" s="60">
        <v>818262.56</v>
      </c>
      <c r="BX246" s="60">
        <v>612767.25</v>
      </c>
      <c r="BY246" s="60">
        <v>734267.2</v>
      </c>
      <c r="BZ246" s="60">
        <v>2119833.75</v>
      </c>
      <c r="CA246" s="60">
        <v>665939</v>
      </c>
      <c r="CB246" s="60">
        <v>7590709.8399999999</v>
      </c>
      <c r="CC246" s="60">
        <v>1027331.01</v>
      </c>
      <c r="CD246" s="60">
        <v>667887.06999999995</v>
      </c>
      <c r="CE246" s="60">
        <v>641163.36</v>
      </c>
      <c r="CF246" s="60">
        <v>630690</v>
      </c>
      <c r="CG246" s="60">
        <v>515605.43</v>
      </c>
      <c r="CH246" s="60">
        <v>115797.84</v>
      </c>
      <c r="CI246" s="60">
        <v>949721</v>
      </c>
      <c r="CJ246" s="60">
        <v>693860.86</v>
      </c>
      <c r="CK246" s="60">
        <v>563490.82999999996</v>
      </c>
      <c r="CL246" s="60">
        <v>1268784.5</v>
      </c>
      <c r="CM246" s="60">
        <v>293825.68</v>
      </c>
    </row>
    <row r="247" spans="1:91" ht="18" customHeight="1" x14ac:dyDescent="0.55000000000000004">
      <c r="A247" s="49">
        <v>5104010104.1079998</v>
      </c>
      <c r="B247" s="50">
        <v>5104010104.1070004</v>
      </c>
      <c r="C247" s="4" t="s">
        <v>567</v>
      </c>
      <c r="D247" s="60">
        <v>2182697.5</v>
      </c>
      <c r="E247" s="60">
        <v>112695</v>
      </c>
      <c r="F247" s="60">
        <v>455883.59</v>
      </c>
      <c r="G247" s="60">
        <v>486239.9</v>
      </c>
      <c r="H247" s="60">
        <v>295327.96000000002</v>
      </c>
      <c r="I247" s="60">
        <v>367928.5</v>
      </c>
      <c r="J247" s="60">
        <v>74809.05</v>
      </c>
      <c r="K247" s="60">
        <v>87240</v>
      </c>
      <c r="L247" s="60">
        <v>772269</v>
      </c>
      <c r="M247" s="60">
        <v>210884</v>
      </c>
      <c r="N247" s="60">
        <v>174563</v>
      </c>
      <c r="O247" s="108"/>
      <c r="P247" s="60">
        <v>188915.5</v>
      </c>
      <c r="Q247" s="60">
        <v>961130.15</v>
      </c>
      <c r="R247" s="60">
        <v>1949738.94</v>
      </c>
      <c r="S247" s="60">
        <v>120073</v>
      </c>
      <c r="T247" s="60">
        <v>75450.5</v>
      </c>
      <c r="U247" s="60">
        <v>372057</v>
      </c>
      <c r="V247" s="60">
        <v>218363</v>
      </c>
      <c r="W247" s="60">
        <v>118445.73</v>
      </c>
      <c r="X247" s="60">
        <v>149057.25</v>
      </c>
      <c r="Y247" s="60">
        <v>41246</v>
      </c>
      <c r="Z247" s="60">
        <v>19384</v>
      </c>
      <c r="AA247" s="60">
        <v>123201.33</v>
      </c>
      <c r="AB247" s="60">
        <v>95121.5</v>
      </c>
      <c r="AC247" s="60">
        <v>284780.02</v>
      </c>
      <c r="AD247" s="60">
        <v>477148.23</v>
      </c>
      <c r="AE247" s="60">
        <v>236779.36</v>
      </c>
      <c r="AF247" s="60">
        <v>92094</v>
      </c>
      <c r="AG247" s="60">
        <v>88308</v>
      </c>
      <c r="AH247" s="108"/>
      <c r="AI247" s="60">
        <v>59789.599999999999</v>
      </c>
      <c r="AJ247" s="60">
        <v>338266</v>
      </c>
      <c r="AK247" s="60">
        <v>21434</v>
      </c>
      <c r="AL247" s="60">
        <v>34870.550000000003</v>
      </c>
      <c r="AM247" s="61">
        <v>6160266.2800000003</v>
      </c>
      <c r="AN247" s="61">
        <v>44148</v>
      </c>
      <c r="AO247" s="61">
        <v>631570</v>
      </c>
      <c r="AP247" s="61">
        <v>76667</v>
      </c>
      <c r="AQ247" s="61">
        <v>193226</v>
      </c>
      <c r="AR247" s="61">
        <v>164822.9</v>
      </c>
      <c r="AS247" s="61">
        <v>263320</v>
      </c>
      <c r="AT247" s="61">
        <v>1127331</v>
      </c>
      <c r="AU247" s="61">
        <v>168558.01</v>
      </c>
      <c r="AV247" s="61">
        <v>585614.04</v>
      </c>
      <c r="AW247" s="61">
        <v>197243</v>
      </c>
      <c r="AX247" s="61">
        <v>145623</v>
      </c>
      <c r="AY247" s="61">
        <v>650044.46</v>
      </c>
      <c r="AZ247" s="61">
        <v>405553.5</v>
      </c>
      <c r="BA247" s="60">
        <v>665271.81000000006</v>
      </c>
      <c r="BB247" s="60">
        <v>235633.39</v>
      </c>
      <c r="BC247" s="60">
        <v>55649</v>
      </c>
      <c r="BD247" s="60">
        <v>73040.23</v>
      </c>
      <c r="BE247" s="60">
        <v>527466.4</v>
      </c>
      <c r="BF247" s="60">
        <v>29228</v>
      </c>
      <c r="BG247" s="60">
        <v>28602</v>
      </c>
      <c r="BH247" s="60">
        <v>73798.5</v>
      </c>
      <c r="BI247" s="60">
        <v>220844</v>
      </c>
      <c r="BJ247" s="60">
        <v>3275613</v>
      </c>
      <c r="BK247" s="60">
        <v>151332</v>
      </c>
      <c r="BL247" s="60">
        <v>20510</v>
      </c>
      <c r="BM247" s="60">
        <v>209895</v>
      </c>
      <c r="BN247" s="60">
        <v>658588</v>
      </c>
      <c r="BO247" s="60">
        <v>72609</v>
      </c>
      <c r="BP247" s="60">
        <v>53189.85</v>
      </c>
      <c r="BQ247" s="60">
        <v>2867089.45</v>
      </c>
      <c r="BR247" s="60">
        <v>384716</v>
      </c>
      <c r="BS247" s="60">
        <v>162971</v>
      </c>
      <c r="BT247" s="60">
        <v>186144</v>
      </c>
      <c r="BU247" s="60">
        <v>174332</v>
      </c>
      <c r="BV247" s="60">
        <v>167916</v>
      </c>
      <c r="BW247" s="60">
        <v>46815</v>
      </c>
      <c r="BX247" s="60">
        <v>179854.42</v>
      </c>
      <c r="BY247" s="60">
        <v>121861</v>
      </c>
      <c r="BZ247" s="60">
        <v>318177</v>
      </c>
      <c r="CA247" s="60">
        <v>123798</v>
      </c>
      <c r="CB247" s="60">
        <v>1033042</v>
      </c>
      <c r="CC247" s="60">
        <v>122984</v>
      </c>
      <c r="CD247" s="60">
        <v>79035</v>
      </c>
      <c r="CE247" s="60">
        <v>93209</v>
      </c>
      <c r="CF247" s="60">
        <v>34260</v>
      </c>
      <c r="CG247" s="60">
        <v>65485</v>
      </c>
      <c r="CH247" s="60">
        <v>393625</v>
      </c>
      <c r="CI247" s="60">
        <v>289668</v>
      </c>
      <c r="CJ247" s="60">
        <v>99425</v>
      </c>
      <c r="CK247" s="60">
        <v>72841</v>
      </c>
      <c r="CL247" s="60">
        <v>247834</v>
      </c>
      <c r="CM247" s="60">
        <v>3070</v>
      </c>
    </row>
    <row r="248" spans="1:91" ht="18" customHeight="1" x14ac:dyDescent="0.55000000000000004">
      <c r="B248" s="50">
        <v>5104010104.1079998</v>
      </c>
      <c r="C248" s="4" t="s">
        <v>568</v>
      </c>
      <c r="D248" s="60">
        <v>145452.35999999999</v>
      </c>
      <c r="E248" s="108"/>
      <c r="F248" s="60">
        <v>1205</v>
      </c>
      <c r="G248" s="60">
        <v>2910</v>
      </c>
      <c r="H248" s="108"/>
      <c r="I248" s="60">
        <v>53700</v>
      </c>
      <c r="J248" s="108"/>
      <c r="K248" s="60">
        <v>4050</v>
      </c>
      <c r="L248" s="108"/>
      <c r="M248" s="60">
        <v>860</v>
      </c>
      <c r="N248" s="60">
        <v>26760</v>
      </c>
      <c r="O248" s="60">
        <v>45277.4</v>
      </c>
      <c r="P248" s="60">
        <v>542994</v>
      </c>
      <c r="Q248" s="60">
        <v>61695.5</v>
      </c>
      <c r="R248" s="60">
        <v>180000</v>
      </c>
      <c r="S248" s="60">
        <v>58529.05</v>
      </c>
      <c r="T248" s="60">
        <v>35834.5</v>
      </c>
      <c r="U248" s="60">
        <v>2160</v>
      </c>
      <c r="V248" s="60">
        <v>119992.5</v>
      </c>
      <c r="W248" s="108"/>
      <c r="X248" s="60">
        <v>569423.5</v>
      </c>
      <c r="Y248" s="60">
        <v>65847.039999999994</v>
      </c>
      <c r="Z248" s="60">
        <v>19680</v>
      </c>
      <c r="AA248" s="108"/>
      <c r="AB248" s="60">
        <v>144201</v>
      </c>
      <c r="AC248" s="60">
        <v>57580.4</v>
      </c>
      <c r="AD248" s="60">
        <v>23020</v>
      </c>
      <c r="AE248" s="60">
        <v>3950</v>
      </c>
      <c r="AF248" s="60">
        <v>102666</v>
      </c>
      <c r="AG248" s="60">
        <v>58047.5</v>
      </c>
      <c r="AH248" s="60">
        <v>391080.31</v>
      </c>
      <c r="AI248" s="60">
        <v>146398.70000000001</v>
      </c>
      <c r="AJ248" s="60">
        <v>1343776.32</v>
      </c>
      <c r="AK248" s="60">
        <v>20740</v>
      </c>
      <c r="AL248" s="60">
        <v>1338</v>
      </c>
      <c r="AM248" s="61">
        <v>499170</v>
      </c>
      <c r="AN248" s="61">
        <v>10350</v>
      </c>
      <c r="AO248" s="61">
        <v>30000</v>
      </c>
      <c r="AP248" s="61">
        <v>9500</v>
      </c>
      <c r="AQ248" s="61">
        <v>112262.5</v>
      </c>
      <c r="AR248" s="61">
        <v>30210</v>
      </c>
      <c r="AS248" s="61">
        <v>2500</v>
      </c>
      <c r="AT248" s="61">
        <v>12595</v>
      </c>
      <c r="AU248" s="108"/>
      <c r="AV248" s="61">
        <v>20760</v>
      </c>
      <c r="AW248" s="61">
        <v>446510</v>
      </c>
      <c r="AX248" s="61">
        <v>10221</v>
      </c>
      <c r="AY248" s="61">
        <v>260123</v>
      </c>
      <c r="AZ248" s="61">
        <v>29000</v>
      </c>
      <c r="BA248" s="60">
        <v>36405</v>
      </c>
      <c r="BB248" s="60">
        <v>11926.1</v>
      </c>
      <c r="BC248" s="60">
        <v>39125</v>
      </c>
      <c r="BD248" s="60">
        <v>15405</v>
      </c>
      <c r="BE248" s="60">
        <v>5700</v>
      </c>
      <c r="BF248" s="60">
        <v>86053.22</v>
      </c>
      <c r="BG248" s="60">
        <v>2949</v>
      </c>
      <c r="BH248" s="60">
        <v>59700</v>
      </c>
      <c r="BI248" s="60">
        <v>61634</v>
      </c>
      <c r="BJ248" s="60">
        <v>990027</v>
      </c>
      <c r="BK248" s="108"/>
      <c r="BL248" s="60">
        <v>7000</v>
      </c>
      <c r="BM248" s="60">
        <v>9000</v>
      </c>
      <c r="BN248" s="60">
        <v>824485</v>
      </c>
      <c r="BO248" s="60">
        <v>15755</v>
      </c>
      <c r="BP248" s="60">
        <v>10645</v>
      </c>
      <c r="BQ248" s="60">
        <v>18997</v>
      </c>
      <c r="BR248" s="60">
        <v>18972</v>
      </c>
      <c r="BS248" s="60">
        <v>1423457.22</v>
      </c>
      <c r="BT248" s="108"/>
      <c r="BU248" s="60">
        <v>16050</v>
      </c>
      <c r="BV248" s="60">
        <v>5200</v>
      </c>
      <c r="BW248" s="60">
        <v>1014</v>
      </c>
      <c r="BX248" s="60">
        <v>22954</v>
      </c>
      <c r="BY248" s="60">
        <v>38190</v>
      </c>
      <c r="BZ248" s="60">
        <v>58060</v>
      </c>
      <c r="CA248" s="60">
        <v>72712</v>
      </c>
      <c r="CB248" s="60">
        <v>157510</v>
      </c>
      <c r="CC248" s="60">
        <v>104415</v>
      </c>
      <c r="CD248" s="60">
        <v>163890.73000000001</v>
      </c>
      <c r="CE248" s="108"/>
      <c r="CF248" s="60">
        <v>133697</v>
      </c>
      <c r="CG248" s="60">
        <v>211185.95</v>
      </c>
      <c r="CH248" s="60">
        <v>190019.9</v>
      </c>
      <c r="CI248" s="108"/>
      <c r="CJ248" s="60">
        <v>16685</v>
      </c>
      <c r="CK248" s="60">
        <v>19855</v>
      </c>
      <c r="CL248" s="60">
        <v>45537.9</v>
      </c>
      <c r="CM248" s="60">
        <v>1180</v>
      </c>
    </row>
    <row r="249" spans="1:91" ht="18" customHeight="1" x14ac:dyDescent="0.55000000000000004">
      <c r="A249" s="49">
        <v>5104010107.1009998</v>
      </c>
      <c r="B249" s="50">
        <v>5104010104.1090002</v>
      </c>
      <c r="C249" s="4" t="s">
        <v>569</v>
      </c>
      <c r="D249" s="108"/>
      <c r="E249" s="108"/>
      <c r="F249" s="108"/>
      <c r="G249" s="108"/>
      <c r="H249" s="108"/>
      <c r="I249" s="108"/>
      <c r="J249" s="108"/>
      <c r="K249" s="108"/>
      <c r="L249" s="108"/>
      <c r="M249" s="108"/>
      <c r="N249" s="108"/>
      <c r="O249" s="108"/>
      <c r="P249" s="108"/>
      <c r="Q249" s="108"/>
      <c r="R249" s="108"/>
      <c r="S249" s="108"/>
      <c r="T249" s="108"/>
      <c r="U249" s="108"/>
      <c r="V249" s="108"/>
      <c r="W249" s="108"/>
      <c r="X249" s="108"/>
      <c r="Y249" s="108"/>
      <c r="Z249" s="108"/>
      <c r="AA249" s="108"/>
      <c r="AB249" s="108"/>
      <c r="AC249" s="108"/>
      <c r="AD249" s="108"/>
      <c r="AE249" s="108"/>
      <c r="AF249" s="108"/>
      <c r="AG249" s="108"/>
      <c r="AH249" s="108"/>
      <c r="AI249" s="108"/>
      <c r="AJ249" s="108"/>
      <c r="AK249" s="108"/>
      <c r="AL249" s="108"/>
      <c r="AM249" s="108"/>
      <c r="AN249" s="108"/>
      <c r="AO249" s="108"/>
      <c r="AP249" s="108"/>
      <c r="AQ249" s="108"/>
      <c r="AR249" s="108"/>
      <c r="AS249" s="108"/>
      <c r="AT249" s="108"/>
      <c r="AU249" s="108"/>
      <c r="AV249" s="108"/>
      <c r="AW249" s="108"/>
      <c r="AX249" s="108"/>
      <c r="AY249" s="108"/>
      <c r="AZ249" s="108"/>
      <c r="BA249" s="108"/>
      <c r="BB249" s="108"/>
      <c r="BC249" s="108"/>
      <c r="BD249" s="108"/>
      <c r="BE249" s="108"/>
      <c r="BF249" s="108"/>
      <c r="BG249" s="108"/>
      <c r="BH249" s="60">
        <v>159035.76</v>
      </c>
      <c r="BI249" s="108"/>
      <c r="BJ249" s="108"/>
      <c r="BK249" s="108"/>
      <c r="BL249" s="108"/>
      <c r="BM249" s="108"/>
      <c r="BN249" s="108"/>
      <c r="BO249" s="108"/>
      <c r="BP249" s="108"/>
      <c r="BQ249" s="108"/>
      <c r="BR249" s="108"/>
      <c r="BS249" s="108"/>
      <c r="BT249" s="108"/>
      <c r="BU249" s="108"/>
      <c r="BV249" s="108"/>
      <c r="BW249" s="108"/>
      <c r="BX249" s="108"/>
      <c r="BY249" s="108"/>
      <c r="BZ249" s="108"/>
      <c r="CA249" s="108"/>
      <c r="CB249" s="108"/>
      <c r="CC249" s="60">
        <v>33000</v>
      </c>
      <c r="CD249" s="108"/>
      <c r="CE249" s="108"/>
      <c r="CF249" s="108"/>
      <c r="CG249" s="108"/>
      <c r="CH249" s="108"/>
      <c r="CI249" s="108"/>
      <c r="CJ249" s="108"/>
      <c r="CK249" s="108"/>
      <c r="CL249" s="108"/>
      <c r="CM249" s="108"/>
    </row>
    <row r="250" spans="1:91" ht="18" customHeight="1" x14ac:dyDescent="0.55000000000000004">
      <c r="A250" s="49">
        <v>5104010107.1020002</v>
      </c>
      <c r="B250" s="50">
        <v>5104010107.1009998</v>
      </c>
      <c r="C250" s="116" t="s">
        <v>570</v>
      </c>
      <c r="D250" s="117">
        <v>460700</v>
      </c>
      <c r="E250" s="117">
        <v>361860</v>
      </c>
      <c r="F250" s="117">
        <v>2701500</v>
      </c>
      <c r="G250" s="118"/>
      <c r="H250" s="117">
        <v>152100</v>
      </c>
      <c r="I250" s="117">
        <v>499854</v>
      </c>
      <c r="J250" s="117">
        <v>780177</v>
      </c>
      <c r="K250" s="117">
        <v>61630</v>
      </c>
      <c r="L250" s="118"/>
      <c r="M250" s="117">
        <v>611539</v>
      </c>
      <c r="N250" s="117">
        <v>647950</v>
      </c>
      <c r="O250" s="117">
        <v>300000</v>
      </c>
      <c r="P250" s="118"/>
      <c r="Q250" s="117">
        <v>107000</v>
      </c>
      <c r="R250" s="117">
        <v>36930301.670000002</v>
      </c>
      <c r="S250" s="117">
        <v>300650</v>
      </c>
      <c r="T250" s="117">
        <v>454094</v>
      </c>
      <c r="U250" s="117">
        <v>378600</v>
      </c>
      <c r="V250" s="117">
        <v>122836</v>
      </c>
      <c r="W250" s="118"/>
      <c r="X250" s="117">
        <v>103350</v>
      </c>
      <c r="Y250" s="117">
        <v>292895</v>
      </c>
      <c r="Z250" s="117">
        <v>828420</v>
      </c>
      <c r="AA250" s="118"/>
      <c r="AB250" s="117">
        <v>74073</v>
      </c>
      <c r="AC250" s="118"/>
      <c r="AD250" s="118"/>
      <c r="AE250" s="118"/>
      <c r="AF250" s="118"/>
      <c r="AG250" s="118"/>
      <c r="AH250" s="117">
        <v>320000</v>
      </c>
      <c r="AI250" s="117">
        <v>561103.42000000004</v>
      </c>
      <c r="AJ250" s="118"/>
      <c r="AK250" s="117">
        <v>63000</v>
      </c>
      <c r="AL250" s="117">
        <v>211000</v>
      </c>
      <c r="AM250" s="119">
        <v>9446034.3599999994</v>
      </c>
      <c r="AN250" s="119">
        <v>256300</v>
      </c>
      <c r="AO250" s="118"/>
      <c r="AP250" s="119">
        <v>356000</v>
      </c>
      <c r="AQ250" s="118"/>
      <c r="AR250" s="118"/>
      <c r="AS250" s="119">
        <v>42000</v>
      </c>
      <c r="AT250" s="118"/>
      <c r="AU250" s="119">
        <v>331000</v>
      </c>
      <c r="AV250" s="119">
        <v>320000</v>
      </c>
      <c r="AW250" s="118"/>
      <c r="AX250" s="119">
        <v>1011198</v>
      </c>
      <c r="AY250" s="119">
        <v>580049</v>
      </c>
      <c r="AZ250" s="118"/>
      <c r="BA250" s="117">
        <v>2710800</v>
      </c>
      <c r="BB250" s="117">
        <v>525900</v>
      </c>
      <c r="BC250" s="117">
        <v>753892</v>
      </c>
      <c r="BD250" s="118"/>
      <c r="BE250" s="118"/>
      <c r="BF250" s="117">
        <v>102000</v>
      </c>
      <c r="BG250" s="118"/>
      <c r="BH250" s="117">
        <v>626465</v>
      </c>
      <c r="BI250" s="117">
        <v>225360</v>
      </c>
      <c r="BJ250" s="117">
        <v>13847245.539999999</v>
      </c>
      <c r="BK250" s="118"/>
      <c r="BL250" s="117">
        <v>2008200</v>
      </c>
      <c r="BM250" s="117">
        <v>539600</v>
      </c>
      <c r="BN250" s="117">
        <v>12600</v>
      </c>
      <c r="BO250" s="118"/>
      <c r="BP250" s="117">
        <v>1279440</v>
      </c>
      <c r="BQ250" s="117">
        <v>199700</v>
      </c>
      <c r="BR250" s="117">
        <v>404000</v>
      </c>
      <c r="BS250" s="117">
        <v>189804</v>
      </c>
      <c r="BT250" s="117">
        <v>4000800</v>
      </c>
      <c r="BU250" s="118"/>
      <c r="BV250" s="117">
        <v>1165200</v>
      </c>
      <c r="BW250" s="118"/>
      <c r="BX250" s="118"/>
      <c r="BY250" s="117">
        <v>992058.5</v>
      </c>
      <c r="BZ250" s="118"/>
      <c r="CA250" s="118"/>
      <c r="CB250" s="117">
        <v>680000</v>
      </c>
      <c r="CC250" s="117">
        <v>881000</v>
      </c>
      <c r="CD250" s="117">
        <v>666500</v>
      </c>
      <c r="CE250" s="118"/>
      <c r="CF250" s="117">
        <v>792345</v>
      </c>
      <c r="CG250" s="118"/>
      <c r="CH250" s="117">
        <v>158000</v>
      </c>
      <c r="CI250" s="117">
        <v>80080</v>
      </c>
      <c r="CJ250" s="117">
        <v>1037111.5</v>
      </c>
      <c r="CK250" s="117">
        <v>1070105.8799999999</v>
      </c>
      <c r="CL250" s="117">
        <v>481000</v>
      </c>
      <c r="CM250" s="117">
        <v>152900</v>
      </c>
    </row>
    <row r="251" spans="1:91" ht="18" customHeight="1" x14ac:dyDescent="0.55000000000000004">
      <c r="A251" s="49">
        <v>5104010107.1029997</v>
      </c>
      <c r="B251" s="50">
        <v>5104010107.1020002</v>
      </c>
      <c r="C251" s="116" t="s">
        <v>571</v>
      </c>
      <c r="D251" s="117">
        <v>175490</v>
      </c>
      <c r="E251" s="117">
        <v>3500</v>
      </c>
      <c r="F251" s="117">
        <v>26250</v>
      </c>
      <c r="G251" s="117">
        <v>362400</v>
      </c>
      <c r="H251" s="117">
        <v>57030</v>
      </c>
      <c r="I251" s="117">
        <v>70058.399999999994</v>
      </c>
      <c r="J251" s="117">
        <v>25400</v>
      </c>
      <c r="K251" s="117">
        <v>40100</v>
      </c>
      <c r="L251" s="117">
        <v>221760</v>
      </c>
      <c r="M251" s="117">
        <v>194700</v>
      </c>
      <c r="N251" s="117">
        <v>84100</v>
      </c>
      <c r="O251" s="117">
        <v>317503.56</v>
      </c>
      <c r="P251" s="117">
        <v>287195.5</v>
      </c>
      <c r="Q251" s="118"/>
      <c r="R251" s="117">
        <v>3799994.14</v>
      </c>
      <c r="S251" s="117">
        <v>45150</v>
      </c>
      <c r="T251" s="117">
        <v>89078.6</v>
      </c>
      <c r="U251" s="117">
        <v>135512</v>
      </c>
      <c r="V251" s="118"/>
      <c r="W251" s="118"/>
      <c r="X251" s="117">
        <v>28900</v>
      </c>
      <c r="Y251" s="117">
        <v>27210</v>
      </c>
      <c r="Z251" s="118"/>
      <c r="AA251" s="117">
        <v>9693</v>
      </c>
      <c r="AB251" s="117">
        <v>114828</v>
      </c>
      <c r="AC251" s="118"/>
      <c r="AD251" s="118"/>
      <c r="AE251" s="118"/>
      <c r="AF251" s="117">
        <v>3200</v>
      </c>
      <c r="AG251" s="117">
        <v>20263.5</v>
      </c>
      <c r="AH251" s="118"/>
      <c r="AI251" s="118"/>
      <c r="AJ251" s="118"/>
      <c r="AK251" s="118"/>
      <c r="AL251" s="117">
        <v>63397.5</v>
      </c>
      <c r="AM251" s="119">
        <v>698125.49</v>
      </c>
      <c r="AN251" s="119">
        <v>16800</v>
      </c>
      <c r="AO251" s="118"/>
      <c r="AP251" s="119">
        <v>80350</v>
      </c>
      <c r="AQ251" s="118"/>
      <c r="AR251" s="118"/>
      <c r="AS251" s="119">
        <v>40500</v>
      </c>
      <c r="AT251" s="119">
        <v>151600</v>
      </c>
      <c r="AU251" s="119">
        <v>422944</v>
      </c>
      <c r="AV251" s="119">
        <v>44050</v>
      </c>
      <c r="AW251" s="119">
        <v>18000</v>
      </c>
      <c r="AX251" s="119">
        <v>70550</v>
      </c>
      <c r="AY251" s="119">
        <v>75785</v>
      </c>
      <c r="AZ251" s="119">
        <v>8800</v>
      </c>
      <c r="BA251" s="117">
        <v>602391</v>
      </c>
      <c r="BB251" s="117">
        <v>77632</v>
      </c>
      <c r="BC251" s="118"/>
      <c r="BD251" s="117">
        <v>91100</v>
      </c>
      <c r="BE251" s="117">
        <v>142660</v>
      </c>
      <c r="BF251" s="117">
        <v>26500</v>
      </c>
      <c r="BG251" s="117">
        <v>24080</v>
      </c>
      <c r="BH251" s="117">
        <v>46200</v>
      </c>
      <c r="BI251" s="117">
        <v>27800</v>
      </c>
      <c r="BJ251" s="117">
        <v>2012901.5</v>
      </c>
      <c r="BK251" s="117">
        <v>4000</v>
      </c>
      <c r="BL251" s="117">
        <v>38350</v>
      </c>
      <c r="BM251" s="117">
        <v>122800</v>
      </c>
      <c r="BN251" s="117">
        <v>22350</v>
      </c>
      <c r="BO251" s="117">
        <v>157966</v>
      </c>
      <c r="BP251" s="118"/>
      <c r="BQ251" s="117">
        <v>374625.2</v>
      </c>
      <c r="BR251" s="117">
        <v>25350</v>
      </c>
      <c r="BS251" s="117">
        <v>272724.39</v>
      </c>
      <c r="BT251" s="117">
        <v>68900</v>
      </c>
      <c r="BU251" s="117">
        <v>114215</v>
      </c>
      <c r="BV251" s="117">
        <v>13900</v>
      </c>
      <c r="BW251" s="117">
        <v>155850</v>
      </c>
      <c r="BX251" s="117">
        <v>31500</v>
      </c>
      <c r="BY251" s="117">
        <v>9160</v>
      </c>
      <c r="BZ251" s="118"/>
      <c r="CA251" s="117">
        <v>63250</v>
      </c>
      <c r="CB251" s="117">
        <v>56252.15</v>
      </c>
      <c r="CC251" s="117">
        <v>182994</v>
      </c>
      <c r="CD251" s="117">
        <v>398250</v>
      </c>
      <c r="CE251" s="117">
        <v>81100</v>
      </c>
      <c r="CF251" s="118"/>
      <c r="CG251" s="118"/>
      <c r="CH251" s="117">
        <v>9300</v>
      </c>
      <c r="CI251" s="117">
        <v>136750</v>
      </c>
      <c r="CJ251" s="117">
        <v>38730</v>
      </c>
      <c r="CK251" s="118"/>
      <c r="CL251" s="118"/>
      <c r="CM251" s="118"/>
    </row>
    <row r="252" spans="1:91" ht="18" customHeight="1" x14ac:dyDescent="0.55000000000000004">
      <c r="A252" s="49">
        <v>5104010107.1040001</v>
      </c>
      <c r="B252" s="50">
        <v>5104010107.1029997</v>
      </c>
      <c r="C252" s="116" t="s">
        <v>572</v>
      </c>
      <c r="D252" s="117">
        <v>588904.49</v>
      </c>
      <c r="E252" s="117">
        <v>237957.4</v>
      </c>
      <c r="F252" s="117">
        <v>97873.09</v>
      </c>
      <c r="G252" s="117">
        <v>320468.96000000002</v>
      </c>
      <c r="H252" s="117">
        <v>241990.63</v>
      </c>
      <c r="I252" s="117">
        <v>248221.92</v>
      </c>
      <c r="J252" s="117">
        <v>111003.35</v>
      </c>
      <c r="K252" s="117">
        <v>275503</v>
      </c>
      <c r="L252" s="117">
        <v>416959.91</v>
      </c>
      <c r="M252" s="117">
        <v>164100</v>
      </c>
      <c r="N252" s="117">
        <v>56680</v>
      </c>
      <c r="O252" s="117">
        <v>236129.98</v>
      </c>
      <c r="P252" s="117">
        <v>449133.03</v>
      </c>
      <c r="Q252" s="117">
        <v>36312.870000000003</v>
      </c>
      <c r="R252" s="117">
        <v>1616142.61</v>
      </c>
      <c r="S252" s="117">
        <v>96582.79</v>
      </c>
      <c r="T252" s="117">
        <v>61360</v>
      </c>
      <c r="U252" s="117">
        <v>558516.39</v>
      </c>
      <c r="V252" s="117">
        <v>56235</v>
      </c>
      <c r="W252" s="117">
        <v>200784.16</v>
      </c>
      <c r="X252" s="117">
        <v>117770.95</v>
      </c>
      <c r="Y252" s="117">
        <v>206895</v>
      </c>
      <c r="Z252" s="117">
        <v>222932.65</v>
      </c>
      <c r="AA252" s="117">
        <v>214419.33</v>
      </c>
      <c r="AB252" s="117">
        <v>351891.56</v>
      </c>
      <c r="AC252" s="117">
        <v>64526.32</v>
      </c>
      <c r="AD252" s="117">
        <v>313208.59999999998</v>
      </c>
      <c r="AE252" s="117">
        <v>1600</v>
      </c>
      <c r="AF252" s="117">
        <v>212817.06</v>
      </c>
      <c r="AG252" s="117">
        <v>107805</v>
      </c>
      <c r="AH252" s="118"/>
      <c r="AI252" s="117">
        <v>63004.58</v>
      </c>
      <c r="AJ252" s="117">
        <v>280875.45</v>
      </c>
      <c r="AK252" s="117">
        <v>73474.13</v>
      </c>
      <c r="AL252" s="117">
        <v>154230.1</v>
      </c>
      <c r="AM252" s="119">
        <v>753538.69</v>
      </c>
      <c r="AN252" s="119">
        <v>36604.31</v>
      </c>
      <c r="AO252" s="119">
        <v>15230</v>
      </c>
      <c r="AP252" s="119">
        <v>192612.67</v>
      </c>
      <c r="AQ252" s="119">
        <v>93181.119999999995</v>
      </c>
      <c r="AR252" s="119">
        <v>80686.37</v>
      </c>
      <c r="AS252" s="119">
        <v>348341.33</v>
      </c>
      <c r="AT252" s="119">
        <v>357388.32</v>
      </c>
      <c r="AU252" s="119">
        <v>174070.93</v>
      </c>
      <c r="AV252" s="119">
        <v>131396.91</v>
      </c>
      <c r="AW252" s="119">
        <v>170737.39</v>
      </c>
      <c r="AX252" s="119">
        <v>299296.46999999997</v>
      </c>
      <c r="AY252" s="119">
        <v>328131.89</v>
      </c>
      <c r="AZ252" s="119">
        <v>266257.02</v>
      </c>
      <c r="BA252" s="117">
        <v>397135.17</v>
      </c>
      <c r="BB252" s="117">
        <v>307822.15000000002</v>
      </c>
      <c r="BC252" s="117">
        <v>97896.73</v>
      </c>
      <c r="BD252" s="117">
        <v>120833.13</v>
      </c>
      <c r="BE252" s="117">
        <v>280345.67</v>
      </c>
      <c r="BF252" s="117">
        <v>29121.78</v>
      </c>
      <c r="BG252" s="118"/>
      <c r="BH252" s="117">
        <v>339043.38</v>
      </c>
      <c r="BI252" s="117">
        <v>145840</v>
      </c>
      <c r="BJ252" s="117">
        <v>1479629.1</v>
      </c>
      <c r="BK252" s="117">
        <v>394538.08</v>
      </c>
      <c r="BL252" s="117">
        <v>184338.77</v>
      </c>
      <c r="BM252" s="117">
        <v>365734.7</v>
      </c>
      <c r="BN252" s="117">
        <v>85469.59</v>
      </c>
      <c r="BO252" s="117">
        <v>386922.57</v>
      </c>
      <c r="BP252" s="117">
        <v>174239.35999999999</v>
      </c>
      <c r="BQ252" s="117">
        <v>445504.28</v>
      </c>
      <c r="BR252" s="117">
        <v>155215.85999999999</v>
      </c>
      <c r="BS252" s="117">
        <v>546920</v>
      </c>
      <c r="BT252" s="117">
        <v>214260</v>
      </c>
      <c r="BU252" s="117">
        <v>213471.09</v>
      </c>
      <c r="BV252" s="117">
        <v>99156.37</v>
      </c>
      <c r="BW252" s="117">
        <v>142391.25</v>
      </c>
      <c r="BX252" s="117">
        <v>24834.86</v>
      </c>
      <c r="BY252" s="117">
        <v>287861.63</v>
      </c>
      <c r="BZ252" s="117">
        <v>502878.29</v>
      </c>
      <c r="CA252" s="117">
        <v>395604.17</v>
      </c>
      <c r="CB252" s="117">
        <v>483432.75</v>
      </c>
      <c r="CC252" s="117">
        <v>587247.38</v>
      </c>
      <c r="CD252" s="117">
        <v>165980.32</v>
      </c>
      <c r="CE252" s="117">
        <v>133677.23000000001</v>
      </c>
      <c r="CF252" s="117">
        <v>151380.45000000001</v>
      </c>
      <c r="CG252" s="117">
        <v>44160</v>
      </c>
      <c r="CH252" s="117">
        <v>71854.47</v>
      </c>
      <c r="CI252" s="117">
        <v>440856.98</v>
      </c>
      <c r="CJ252" s="117">
        <v>186392.5</v>
      </c>
      <c r="CK252" s="117">
        <v>168311.2</v>
      </c>
      <c r="CL252" s="117">
        <v>325669.25</v>
      </c>
      <c r="CM252" s="117">
        <v>67064.78</v>
      </c>
    </row>
    <row r="253" spans="1:91" ht="18" customHeight="1" x14ac:dyDescent="0.55000000000000004">
      <c r="A253" s="49">
        <v>5104010107.1049995</v>
      </c>
      <c r="B253" s="50">
        <v>5104010107.1040001</v>
      </c>
      <c r="C253" s="116" t="s">
        <v>573</v>
      </c>
      <c r="D253" s="117">
        <v>155616.64000000001</v>
      </c>
      <c r="E253" s="117">
        <v>468785</v>
      </c>
      <c r="F253" s="118"/>
      <c r="G253" s="117">
        <v>251966.7</v>
      </c>
      <c r="H253" s="117">
        <v>49000</v>
      </c>
      <c r="I253" s="117">
        <v>256257.59</v>
      </c>
      <c r="J253" s="118"/>
      <c r="K253" s="117">
        <v>350</v>
      </c>
      <c r="L253" s="117">
        <v>96990</v>
      </c>
      <c r="M253" s="117">
        <v>6800</v>
      </c>
      <c r="N253" s="117">
        <v>140450</v>
      </c>
      <c r="O253" s="118"/>
      <c r="P253" s="117">
        <v>183390</v>
      </c>
      <c r="Q253" s="118"/>
      <c r="R253" s="117">
        <v>352989.75</v>
      </c>
      <c r="S253" s="117">
        <v>153500</v>
      </c>
      <c r="T253" s="117">
        <v>1380</v>
      </c>
      <c r="U253" s="117">
        <v>38230</v>
      </c>
      <c r="V253" s="118"/>
      <c r="W253" s="118"/>
      <c r="X253" s="117">
        <v>51194</v>
      </c>
      <c r="Y253" s="117">
        <v>2500</v>
      </c>
      <c r="Z253" s="117">
        <v>555961</v>
      </c>
      <c r="AA253" s="118"/>
      <c r="AB253" s="117">
        <v>61290</v>
      </c>
      <c r="AC253" s="117">
        <v>369524.5</v>
      </c>
      <c r="AD253" s="117">
        <v>291174.7</v>
      </c>
      <c r="AE253" s="118"/>
      <c r="AF253" s="117">
        <v>54900</v>
      </c>
      <c r="AG253" s="118"/>
      <c r="AH253" s="118"/>
      <c r="AI253" s="118"/>
      <c r="AJ253" s="117">
        <v>89500</v>
      </c>
      <c r="AK253" s="118"/>
      <c r="AL253" s="117">
        <v>67009.2</v>
      </c>
      <c r="AM253" s="119">
        <v>16400</v>
      </c>
      <c r="AN253" s="119">
        <v>35000</v>
      </c>
      <c r="AO253" s="119">
        <v>8950</v>
      </c>
      <c r="AP253" s="119">
        <v>1800</v>
      </c>
      <c r="AQ253" s="118"/>
      <c r="AR253" s="118"/>
      <c r="AS253" s="118"/>
      <c r="AT253" s="119">
        <v>1011491.3</v>
      </c>
      <c r="AU253" s="119">
        <v>38092</v>
      </c>
      <c r="AV253" s="119">
        <v>51800</v>
      </c>
      <c r="AW253" s="119">
        <v>14000</v>
      </c>
      <c r="AX253" s="119">
        <v>158914.9</v>
      </c>
      <c r="AY253" s="119">
        <v>94221</v>
      </c>
      <c r="AZ253" s="119">
        <v>72878.5</v>
      </c>
      <c r="BA253" s="118"/>
      <c r="BB253" s="117">
        <v>98761</v>
      </c>
      <c r="BC253" s="117">
        <v>12055</v>
      </c>
      <c r="BD253" s="117">
        <v>16430</v>
      </c>
      <c r="BE253" s="117">
        <v>1990</v>
      </c>
      <c r="BF253" s="118"/>
      <c r="BG253" s="118"/>
      <c r="BH253" s="117">
        <v>81195</v>
      </c>
      <c r="BI253" s="117">
        <v>200</v>
      </c>
      <c r="BJ253" s="117">
        <v>352747</v>
      </c>
      <c r="BK253" s="118"/>
      <c r="BL253" s="118"/>
      <c r="BM253" s="117">
        <v>97210</v>
      </c>
      <c r="BN253" s="118"/>
      <c r="BO253" s="117">
        <v>3502.18</v>
      </c>
      <c r="BP253" s="117">
        <v>490000</v>
      </c>
      <c r="BQ253" s="118"/>
      <c r="BR253" s="118"/>
      <c r="BS253" s="117">
        <v>39500</v>
      </c>
      <c r="BT253" s="117">
        <v>2890</v>
      </c>
      <c r="BU253" s="118"/>
      <c r="BV253" s="118"/>
      <c r="BW253" s="117">
        <v>174097</v>
      </c>
      <c r="BX253" s="118"/>
      <c r="BY253" s="118"/>
      <c r="BZ253" s="118"/>
      <c r="CA253" s="118"/>
      <c r="CB253" s="118"/>
      <c r="CC253" s="117">
        <v>5760</v>
      </c>
      <c r="CD253" s="118"/>
      <c r="CE253" s="117">
        <v>7000</v>
      </c>
      <c r="CF253" s="118"/>
      <c r="CG253" s="118"/>
      <c r="CH253" s="118"/>
      <c r="CI253" s="118"/>
      <c r="CJ253" s="117">
        <v>23750</v>
      </c>
      <c r="CK253" s="117">
        <v>29133.200000000001</v>
      </c>
      <c r="CL253" s="118"/>
      <c r="CM253" s="117">
        <v>5000</v>
      </c>
    </row>
    <row r="254" spans="1:91" ht="18" customHeight="1" x14ac:dyDescent="0.55000000000000004">
      <c r="A254" s="49">
        <v>5104010107.1059999</v>
      </c>
      <c r="B254" s="50">
        <v>5104010107.1049995</v>
      </c>
      <c r="C254" s="116" t="s">
        <v>574</v>
      </c>
      <c r="D254" s="117">
        <v>2200</v>
      </c>
      <c r="E254" s="117">
        <v>19940</v>
      </c>
      <c r="F254" s="118"/>
      <c r="G254" s="117">
        <v>1070</v>
      </c>
      <c r="H254" s="117">
        <v>3000</v>
      </c>
      <c r="I254" s="118"/>
      <c r="J254" s="118"/>
      <c r="K254" s="118"/>
      <c r="L254" s="117">
        <v>16330</v>
      </c>
      <c r="M254" s="117">
        <v>1500</v>
      </c>
      <c r="N254" s="117">
        <v>1500</v>
      </c>
      <c r="O254" s="118"/>
      <c r="P254" s="118"/>
      <c r="Q254" s="118"/>
      <c r="R254" s="118"/>
      <c r="S254" s="118"/>
      <c r="T254" s="118"/>
      <c r="U254" s="118"/>
      <c r="V254" s="118"/>
      <c r="W254" s="118"/>
      <c r="X254" s="117">
        <v>48100</v>
      </c>
      <c r="Y254" s="117">
        <v>750</v>
      </c>
      <c r="Z254" s="118"/>
      <c r="AA254" s="118"/>
      <c r="AB254" s="117">
        <v>49543</v>
      </c>
      <c r="AC254" s="118"/>
      <c r="AD254" s="118"/>
      <c r="AE254" s="118"/>
      <c r="AF254" s="118"/>
      <c r="AG254" s="118"/>
      <c r="AH254" s="118"/>
      <c r="AI254" s="118"/>
      <c r="AJ254" s="118"/>
      <c r="AK254" s="118"/>
      <c r="AL254" s="118"/>
      <c r="AM254" s="119">
        <v>11050</v>
      </c>
      <c r="AN254" s="118"/>
      <c r="AO254" s="118"/>
      <c r="AP254" s="118"/>
      <c r="AQ254" s="118"/>
      <c r="AR254" s="118"/>
      <c r="AS254" s="119">
        <v>5170</v>
      </c>
      <c r="AT254" s="118"/>
      <c r="AU254" s="118"/>
      <c r="AV254" s="118"/>
      <c r="AW254" s="118"/>
      <c r="AX254" s="118"/>
      <c r="AY254" s="119">
        <v>40500</v>
      </c>
      <c r="AZ254" s="119">
        <v>1200</v>
      </c>
      <c r="BA254" s="118"/>
      <c r="BB254" s="117">
        <v>57350</v>
      </c>
      <c r="BC254" s="118"/>
      <c r="BD254" s="118"/>
      <c r="BE254" s="118"/>
      <c r="BF254" s="117">
        <v>7900</v>
      </c>
      <c r="BG254" s="118"/>
      <c r="BH254" s="118"/>
      <c r="BI254" s="117">
        <v>3490</v>
      </c>
      <c r="BJ254" s="118"/>
      <c r="BK254" s="118"/>
      <c r="BL254" s="118"/>
      <c r="BM254" s="117">
        <v>15050</v>
      </c>
      <c r="BN254" s="118"/>
      <c r="BO254" s="117">
        <v>2000</v>
      </c>
      <c r="BP254" s="118"/>
      <c r="BQ254" s="118"/>
      <c r="BR254" s="118"/>
      <c r="BS254" s="118"/>
      <c r="BT254" s="118"/>
      <c r="BU254" s="118"/>
      <c r="BV254" s="118"/>
      <c r="BW254" s="118"/>
      <c r="BX254" s="118"/>
      <c r="BY254" s="118"/>
      <c r="BZ254" s="118"/>
      <c r="CA254" s="118"/>
      <c r="CB254" s="118"/>
      <c r="CC254" s="118"/>
      <c r="CD254" s="118"/>
      <c r="CE254" s="118"/>
      <c r="CF254" s="118"/>
      <c r="CG254" s="118"/>
      <c r="CH254" s="118"/>
      <c r="CI254" s="118"/>
      <c r="CJ254" s="117">
        <v>17100</v>
      </c>
      <c r="CK254" s="118"/>
      <c r="CL254" s="118"/>
      <c r="CM254" s="118"/>
    </row>
    <row r="255" spans="1:91" ht="18" customHeight="1" x14ac:dyDescent="0.55000000000000004">
      <c r="A255" s="49">
        <v>5104010107.1070004</v>
      </c>
      <c r="B255" s="50">
        <v>5104010107.1059999</v>
      </c>
      <c r="C255" s="116" t="s">
        <v>575</v>
      </c>
      <c r="D255" s="117">
        <v>1704721.6</v>
      </c>
      <c r="E255" s="117">
        <v>275257.37</v>
      </c>
      <c r="F255" s="118"/>
      <c r="G255" s="117">
        <v>1151901.78</v>
      </c>
      <c r="H255" s="117">
        <v>392228.07</v>
      </c>
      <c r="I255" s="117">
        <v>436593.7</v>
      </c>
      <c r="J255" s="117">
        <v>23390</v>
      </c>
      <c r="K255" s="117">
        <v>14552</v>
      </c>
      <c r="L255" s="117">
        <v>4118347.38</v>
      </c>
      <c r="M255" s="117">
        <v>235612.82</v>
      </c>
      <c r="N255" s="117">
        <v>265242</v>
      </c>
      <c r="O255" s="117">
        <v>179769.38</v>
      </c>
      <c r="P255" s="117">
        <v>231708</v>
      </c>
      <c r="Q255" s="117">
        <v>121251.2</v>
      </c>
      <c r="R255" s="117">
        <v>20151201.66</v>
      </c>
      <c r="S255" s="117">
        <v>43299</v>
      </c>
      <c r="T255" s="117">
        <v>77235.429999999993</v>
      </c>
      <c r="U255" s="117">
        <v>708380.3</v>
      </c>
      <c r="V255" s="117">
        <v>2000</v>
      </c>
      <c r="W255" s="117">
        <v>111950</v>
      </c>
      <c r="X255" s="117">
        <v>48800</v>
      </c>
      <c r="Y255" s="117">
        <v>86103.24</v>
      </c>
      <c r="Z255" s="117">
        <v>116540</v>
      </c>
      <c r="AA255" s="117">
        <v>110224.5</v>
      </c>
      <c r="AB255" s="117">
        <v>86630</v>
      </c>
      <c r="AC255" s="117">
        <v>118706.1</v>
      </c>
      <c r="AD255" s="117">
        <v>135940</v>
      </c>
      <c r="AE255" s="117">
        <v>208364</v>
      </c>
      <c r="AF255" s="117">
        <v>21900</v>
      </c>
      <c r="AG255" s="117">
        <v>62595</v>
      </c>
      <c r="AH255" s="118"/>
      <c r="AI255" s="117">
        <v>90250</v>
      </c>
      <c r="AJ255" s="117">
        <v>429382.42</v>
      </c>
      <c r="AK255" s="117">
        <v>55100</v>
      </c>
      <c r="AL255" s="117">
        <v>62758.1</v>
      </c>
      <c r="AM255" s="119">
        <v>2471802.92</v>
      </c>
      <c r="AN255" s="119">
        <v>133997.24</v>
      </c>
      <c r="AO255" s="119">
        <v>307198.53000000003</v>
      </c>
      <c r="AP255" s="119">
        <v>43180</v>
      </c>
      <c r="AQ255" s="119">
        <v>61266.91</v>
      </c>
      <c r="AR255" s="119">
        <v>18140</v>
      </c>
      <c r="AS255" s="119">
        <v>251970</v>
      </c>
      <c r="AT255" s="119">
        <v>1360185.6</v>
      </c>
      <c r="AU255" s="119">
        <v>99113.62</v>
      </c>
      <c r="AV255" s="119">
        <v>49255</v>
      </c>
      <c r="AW255" s="119">
        <v>352625</v>
      </c>
      <c r="AX255" s="119">
        <v>415248.86</v>
      </c>
      <c r="AY255" s="119">
        <v>167976.4</v>
      </c>
      <c r="AZ255" s="119">
        <v>66805</v>
      </c>
      <c r="BA255" s="117">
        <v>4493984.57</v>
      </c>
      <c r="BB255" s="117">
        <v>346289.6</v>
      </c>
      <c r="BC255" s="117">
        <v>31000</v>
      </c>
      <c r="BD255" s="117">
        <v>15000</v>
      </c>
      <c r="BE255" s="117">
        <v>5060992.49</v>
      </c>
      <c r="BF255" s="117">
        <v>54123.33</v>
      </c>
      <c r="BG255" s="117">
        <v>37460</v>
      </c>
      <c r="BH255" s="117">
        <v>196400</v>
      </c>
      <c r="BI255" s="117">
        <v>70610.179999999993</v>
      </c>
      <c r="BJ255" s="117">
        <v>12163968.119999999</v>
      </c>
      <c r="BK255" s="117">
        <v>107944</v>
      </c>
      <c r="BL255" s="117">
        <v>80200</v>
      </c>
      <c r="BM255" s="117">
        <v>645081</v>
      </c>
      <c r="BN255" s="117">
        <v>117438.5</v>
      </c>
      <c r="BO255" s="117">
        <v>325946.65999999997</v>
      </c>
      <c r="BP255" s="117">
        <v>1500</v>
      </c>
      <c r="BQ255" s="117">
        <v>1714228</v>
      </c>
      <c r="BR255" s="117">
        <v>78900</v>
      </c>
      <c r="BS255" s="117">
        <v>128532.5</v>
      </c>
      <c r="BT255" s="117">
        <v>166910.24</v>
      </c>
      <c r="BU255" s="117">
        <v>246969.78</v>
      </c>
      <c r="BV255" s="117">
        <v>88255</v>
      </c>
      <c r="BW255" s="117">
        <v>316949.28000000003</v>
      </c>
      <c r="BX255" s="118"/>
      <c r="BY255" s="117">
        <v>52020</v>
      </c>
      <c r="BZ255" s="117">
        <v>1139189.1499999999</v>
      </c>
      <c r="CA255" s="117">
        <v>311462.19</v>
      </c>
      <c r="CB255" s="117">
        <v>2498432.9300000002</v>
      </c>
      <c r="CC255" s="117">
        <v>544495.5</v>
      </c>
      <c r="CD255" s="117">
        <v>195640.6</v>
      </c>
      <c r="CE255" s="117">
        <v>71517.600000000006</v>
      </c>
      <c r="CF255" s="117">
        <v>107069</v>
      </c>
      <c r="CG255" s="118"/>
      <c r="CH255" s="117">
        <v>1011618.5</v>
      </c>
      <c r="CI255" s="117">
        <v>477923.08</v>
      </c>
      <c r="CJ255" s="117">
        <v>220956.95</v>
      </c>
      <c r="CK255" s="117">
        <v>76469</v>
      </c>
      <c r="CL255" s="117">
        <v>407886.35</v>
      </c>
      <c r="CM255" s="117">
        <v>74360</v>
      </c>
    </row>
    <row r="256" spans="1:91" ht="18" customHeight="1" x14ac:dyDescent="0.55000000000000004">
      <c r="A256" s="49">
        <v>5104010107.1079998</v>
      </c>
      <c r="B256" s="50">
        <v>5104010107.1070004</v>
      </c>
      <c r="C256" s="116" t="s">
        <v>576</v>
      </c>
      <c r="D256" s="117">
        <v>3500</v>
      </c>
      <c r="E256" s="117">
        <v>4100</v>
      </c>
      <c r="F256" s="118"/>
      <c r="G256" s="117">
        <v>1500</v>
      </c>
      <c r="H256" s="117">
        <v>15600</v>
      </c>
      <c r="I256" s="118"/>
      <c r="J256" s="118"/>
      <c r="K256" s="118"/>
      <c r="L256" s="117">
        <v>621180</v>
      </c>
      <c r="M256" s="117">
        <v>4570</v>
      </c>
      <c r="N256" s="117">
        <v>35531.300000000003</v>
      </c>
      <c r="O256" s="118"/>
      <c r="P256" s="117">
        <v>3000</v>
      </c>
      <c r="Q256" s="117">
        <v>7500</v>
      </c>
      <c r="R256" s="117">
        <v>547090</v>
      </c>
      <c r="S256" s="117">
        <v>12650</v>
      </c>
      <c r="T256" s="118"/>
      <c r="U256" s="118"/>
      <c r="V256" s="118"/>
      <c r="W256" s="117">
        <v>83170</v>
      </c>
      <c r="X256" s="118"/>
      <c r="Y256" s="117">
        <v>11054</v>
      </c>
      <c r="Z256" s="118"/>
      <c r="AA256" s="117">
        <v>8080</v>
      </c>
      <c r="AB256" s="118"/>
      <c r="AC256" s="118"/>
      <c r="AD256" s="118"/>
      <c r="AE256" s="117">
        <v>49000</v>
      </c>
      <c r="AF256" s="117">
        <v>1590</v>
      </c>
      <c r="AG256" s="118"/>
      <c r="AH256" s="118"/>
      <c r="AI256" s="117">
        <v>8150</v>
      </c>
      <c r="AJ256" s="118"/>
      <c r="AK256" s="118"/>
      <c r="AL256" s="117">
        <v>6000</v>
      </c>
      <c r="AM256" s="119">
        <v>40350</v>
      </c>
      <c r="AN256" s="119">
        <v>20850</v>
      </c>
      <c r="AO256" s="119">
        <v>26940</v>
      </c>
      <c r="AP256" s="118"/>
      <c r="AQ256" s="118"/>
      <c r="AR256" s="118"/>
      <c r="AS256" s="119">
        <v>4675</v>
      </c>
      <c r="AT256" s="119">
        <v>145568</v>
      </c>
      <c r="AU256" s="119">
        <v>20360</v>
      </c>
      <c r="AV256" s="119">
        <v>5000</v>
      </c>
      <c r="AW256" s="119">
        <v>3830</v>
      </c>
      <c r="AX256" s="118"/>
      <c r="AY256" s="119">
        <v>32900</v>
      </c>
      <c r="AZ256" s="119">
        <v>1970</v>
      </c>
      <c r="BA256" s="117">
        <v>3257.48</v>
      </c>
      <c r="BB256" s="118"/>
      <c r="BC256" s="117">
        <v>300</v>
      </c>
      <c r="BD256" s="117">
        <v>856</v>
      </c>
      <c r="BE256" s="117">
        <v>5339.3</v>
      </c>
      <c r="BF256" s="118"/>
      <c r="BG256" s="118"/>
      <c r="BH256" s="118"/>
      <c r="BI256" s="117">
        <v>4000</v>
      </c>
      <c r="BJ256" s="117">
        <v>220800</v>
      </c>
      <c r="BK256" s="117">
        <v>1560</v>
      </c>
      <c r="BL256" s="117">
        <v>4549</v>
      </c>
      <c r="BM256" s="117">
        <v>12700</v>
      </c>
      <c r="BN256" s="117">
        <v>2400</v>
      </c>
      <c r="BO256" s="118"/>
      <c r="BP256" s="117">
        <v>4800</v>
      </c>
      <c r="BQ256" s="118"/>
      <c r="BR256" s="118"/>
      <c r="BS256" s="118"/>
      <c r="BT256" s="117">
        <v>2550</v>
      </c>
      <c r="BU256" s="117">
        <v>4050</v>
      </c>
      <c r="BV256" s="117">
        <v>2250</v>
      </c>
      <c r="BW256" s="117">
        <v>3900</v>
      </c>
      <c r="BX256" s="118"/>
      <c r="BY256" s="117">
        <v>31848</v>
      </c>
      <c r="BZ256" s="117">
        <v>106680</v>
      </c>
      <c r="CA256" s="117">
        <v>29100</v>
      </c>
      <c r="CB256" s="117">
        <v>28400</v>
      </c>
      <c r="CC256" s="117">
        <v>9300</v>
      </c>
      <c r="CD256" s="117">
        <v>500</v>
      </c>
      <c r="CE256" s="118"/>
      <c r="CF256" s="118"/>
      <c r="CG256" s="118"/>
      <c r="CH256" s="117">
        <v>8300</v>
      </c>
      <c r="CI256" s="117">
        <v>50000</v>
      </c>
      <c r="CJ256" s="117">
        <v>47376</v>
      </c>
      <c r="CK256" s="117">
        <v>60760</v>
      </c>
      <c r="CL256" s="118"/>
      <c r="CM256" s="118"/>
    </row>
    <row r="257" spans="1:91" ht="18" customHeight="1" x14ac:dyDescent="0.55000000000000004">
      <c r="B257" s="50">
        <v>5104010107.1079998</v>
      </c>
      <c r="C257" s="116" t="s">
        <v>577</v>
      </c>
      <c r="D257" s="117">
        <v>451430.82</v>
      </c>
      <c r="E257" s="118"/>
      <c r="F257" s="117">
        <v>265526.90999999997</v>
      </c>
      <c r="G257" s="117">
        <v>61056.82</v>
      </c>
      <c r="H257" s="117">
        <v>97534.55</v>
      </c>
      <c r="I257" s="118"/>
      <c r="J257" s="117">
        <v>75928.600000000006</v>
      </c>
      <c r="K257" s="117">
        <v>22523.8</v>
      </c>
      <c r="L257" s="117">
        <v>391244.25</v>
      </c>
      <c r="M257" s="117">
        <v>132141.54</v>
      </c>
      <c r="N257" s="117">
        <v>23110</v>
      </c>
      <c r="O257" s="117">
        <v>149688.76</v>
      </c>
      <c r="P257" s="117">
        <v>274402</v>
      </c>
      <c r="Q257" s="117">
        <v>6920</v>
      </c>
      <c r="R257" s="118"/>
      <c r="S257" s="118"/>
      <c r="T257" s="117">
        <v>29459.79</v>
      </c>
      <c r="U257" s="117">
        <v>721533.78</v>
      </c>
      <c r="V257" s="117">
        <v>42780.98</v>
      </c>
      <c r="W257" s="117">
        <v>55000</v>
      </c>
      <c r="X257" s="117">
        <v>99640.960000000006</v>
      </c>
      <c r="Y257" s="117">
        <v>31118.7</v>
      </c>
      <c r="Z257" s="117">
        <v>21895.4</v>
      </c>
      <c r="AA257" s="118"/>
      <c r="AB257" s="117">
        <v>155076.17000000001</v>
      </c>
      <c r="AC257" s="118"/>
      <c r="AD257" s="117">
        <v>134022.19</v>
      </c>
      <c r="AE257" s="117">
        <v>44390</v>
      </c>
      <c r="AF257" s="117">
        <v>2150</v>
      </c>
      <c r="AG257" s="117">
        <v>1650</v>
      </c>
      <c r="AH257" s="118"/>
      <c r="AI257" s="117">
        <v>55798.8</v>
      </c>
      <c r="AJ257" s="117">
        <v>800</v>
      </c>
      <c r="AK257" s="117">
        <v>55518.9</v>
      </c>
      <c r="AL257" s="117">
        <v>12068</v>
      </c>
      <c r="AM257" s="119">
        <v>1134988.73</v>
      </c>
      <c r="AN257" s="119">
        <v>1680</v>
      </c>
      <c r="AO257" s="119">
        <v>27450</v>
      </c>
      <c r="AP257" s="119">
        <v>112841.83</v>
      </c>
      <c r="AQ257" s="119">
        <v>1263</v>
      </c>
      <c r="AR257" s="119">
        <v>3000</v>
      </c>
      <c r="AS257" s="119">
        <v>26950</v>
      </c>
      <c r="AT257" s="119">
        <v>331414.75</v>
      </c>
      <c r="AU257" s="118"/>
      <c r="AV257" s="119">
        <v>2000</v>
      </c>
      <c r="AW257" s="119">
        <v>4000</v>
      </c>
      <c r="AX257" s="119">
        <v>239341.04</v>
      </c>
      <c r="AY257" s="119">
        <v>180300</v>
      </c>
      <c r="AZ257" s="119">
        <v>6445</v>
      </c>
      <c r="BA257" s="117">
        <v>1211377.73</v>
      </c>
      <c r="BB257" s="117">
        <v>65100.2</v>
      </c>
      <c r="BC257" s="117">
        <v>49332.97</v>
      </c>
      <c r="BD257" s="117">
        <v>79482.5</v>
      </c>
      <c r="BE257" s="117">
        <v>25563.7</v>
      </c>
      <c r="BF257" s="118"/>
      <c r="BG257" s="118"/>
      <c r="BH257" s="117">
        <v>17300</v>
      </c>
      <c r="BI257" s="117">
        <v>4000</v>
      </c>
      <c r="BJ257" s="117">
        <v>2076054.74</v>
      </c>
      <c r="BK257" s="117">
        <v>208082.06</v>
      </c>
      <c r="BL257" s="118"/>
      <c r="BM257" s="117">
        <v>318221.59999999998</v>
      </c>
      <c r="BN257" s="117">
        <v>34134.1</v>
      </c>
      <c r="BO257" s="117">
        <v>90270.43</v>
      </c>
      <c r="BP257" s="117">
        <v>1498</v>
      </c>
      <c r="BQ257" s="117">
        <v>32250</v>
      </c>
      <c r="BR257" s="118"/>
      <c r="BS257" s="117">
        <v>77450</v>
      </c>
      <c r="BT257" s="117">
        <v>44298</v>
      </c>
      <c r="BU257" s="117">
        <v>56210.43</v>
      </c>
      <c r="BV257" s="117">
        <v>64176.4</v>
      </c>
      <c r="BW257" s="117">
        <v>135576.4</v>
      </c>
      <c r="BX257" s="118"/>
      <c r="BY257" s="117">
        <v>106771.3</v>
      </c>
      <c r="BZ257" s="118"/>
      <c r="CA257" s="117">
        <v>116690.07</v>
      </c>
      <c r="CB257" s="117">
        <v>210700</v>
      </c>
      <c r="CC257" s="117">
        <v>12300</v>
      </c>
      <c r="CD257" s="118"/>
      <c r="CE257" s="117">
        <v>29469.86</v>
      </c>
      <c r="CF257" s="118"/>
      <c r="CG257" s="118"/>
      <c r="CH257" s="117">
        <v>63180</v>
      </c>
      <c r="CI257" s="117">
        <v>178794.65</v>
      </c>
      <c r="CJ257" s="117">
        <v>49930.2</v>
      </c>
      <c r="CK257" s="117">
        <v>73887.12</v>
      </c>
      <c r="CL257" s="118"/>
      <c r="CM257" s="117">
        <v>3500</v>
      </c>
    </row>
    <row r="258" spans="1:91" ht="18" customHeight="1" x14ac:dyDescent="0.55000000000000004">
      <c r="A258" s="49">
        <v>5104010107.1099997</v>
      </c>
      <c r="B258" s="50">
        <v>5104010107.1090002</v>
      </c>
      <c r="C258" s="116" t="s">
        <v>578</v>
      </c>
      <c r="D258" s="117">
        <v>576980.80000000005</v>
      </c>
      <c r="E258" s="118"/>
      <c r="F258" s="118"/>
      <c r="G258" s="117">
        <v>8025</v>
      </c>
      <c r="H258" s="118"/>
      <c r="I258" s="118"/>
      <c r="J258" s="118"/>
      <c r="K258" s="118"/>
      <c r="L258" s="117">
        <v>807101</v>
      </c>
      <c r="M258" s="118"/>
      <c r="N258" s="118"/>
      <c r="O258" s="118"/>
      <c r="P258" s="118"/>
      <c r="Q258" s="118"/>
      <c r="R258" s="117">
        <v>1586131.9</v>
      </c>
      <c r="S258" s="118"/>
      <c r="T258" s="118"/>
      <c r="U258" s="117">
        <v>173233</v>
      </c>
      <c r="V258" s="118"/>
      <c r="W258" s="118"/>
      <c r="X258" s="118"/>
      <c r="Y258" s="118"/>
      <c r="Z258" s="118"/>
      <c r="AA258" s="118"/>
      <c r="AB258" s="118"/>
      <c r="AC258" s="117">
        <v>48060.87</v>
      </c>
      <c r="AD258" s="118"/>
      <c r="AE258" s="117">
        <v>8560</v>
      </c>
      <c r="AF258" s="118"/>
      <c r="AG258" s="118"/>
      <c r="AH258" s="118"/>
      <c r="AI258" s="118"/>
      <c r="AJ258" s="117">
        <v>157825</v>
      </c>
      <c r="AK258" s="118"/>
      <c r="AL258" s="118"/>
      <c r="AM258" s="119">
        <v>174945</v>
      </c>
      <c r="AN258" s="118"/>
      <c r="AO258" s="118"/>
      <c r="AP258" s="118"/>
      <c r="AQ258" s="118"/>
      <c r="AR258" s="118"/>
      <c r="AS258" s="118"/>
      <c r="AT258" s="118"/>
      <c r="AU258" s="118"/>
      <c r="AV258" s="118"/>
      <c r="AW258" s="118"/>
      <c r="AX258" s="118"/>
      <c r="AY258" s="118"/>
      <c r="AZ258" s="118"/>
      <c r="BA258" s="117">
        <v>33986.400000000001</v>
      </c>
      <c r="BB258" s="118"/>
      <c r="BC258" s="118"/>
      <c r="BD258" s="118"/>
      <c r="BE258" s="117">
        <v>87740</v>
      </c>
      <c r="BF258" s="118"/>
      <c r="BG258" s="118"/>
      <c r="BH258" s="118"/>
      <c r="BI258" s="118"/>
      <c r="BJ258" s="117">
        <v>620176.5</v>
      </c>
      <c r="BK258" s="118"/>
      <c r="BL258" s="118"/>
      <c r="BM258" s="118"/>
      <c r="BN258" s="118"/>
      <c r="BO258" s="118"/>
      <c r="BP258" s="118"/>
      <c r="BQ258" s="118"/>
      <c r="BR258" s="118"/>
      <c r="BS258" s="118"/>
      <c r="BT258" s="118"/>
      <c r="BU258" s="118"/>
      <c r="BV258" s="118"/>
      <c r="BW258" s="117">
        <v>32100</v>
      </c>
      <c r="BX258" s="118"/>
      <c r="BY258" s="118"/>
      <c r="BZ258" s="117">
        <v>146340.45000000001</v>
      </c>
      <c r="CA258" s="118"/>
      <c r="CB258" s="117">
        <v>853160</v>
      </c>
      <c r="CC258" s="118"/>
      <c r="CD258" s="118"/>
      <c r="CE258" s="118"/>
      <c r="CF258" s="118"/>
      <c r="CG258" s="118"/>
      <c r="CH258" s="118"/>
      <c r="CI258" s="117">
        <v>32100</v>
      </c>
      <c r="CJ258" s="118"/>
      <c r="CK258" s="118"/>
      <c r="CL258" s="117">
        <v>12840</v>
      </c>
      <c r="CM258" s="118"/>
    </row>
    <row r="259" spans="1:91" ht="18" customHeight="1" x14ac:dyDescent="0.55000000000000004">
      <c r="A259" s="49">
        <v>5104010107.1110001</v>
      </c>
      <c r="B259" s="50">
        <v>5104010107.1099997</v>
      </c>
      <c r="C259" s="116" t="s">
        <v>579</v>
      </c>
      <c r="D259" s="118"/>
      <c r="E259" s="118"/>
      <c r="F259" s="118"/>
      <c r="G259" s="118"/>
      <c r="H259" s="117">
        <v>8000</v>
      </c>
      <c r="I259" s="118"/>
      <c r="J259" s="117">
        <v>30934</v>
      </c>
      <c r="K259" s="118"/>
      <c r="L259" s="118"/>
      <c r="M259" s="117">
        <v>9400</v>
      </c>
      <c r="N259" s="118"/>
      <c r="O259" s="118"/>
      <c r="P259" s="118"/>
      <c r="Q259" s="118"/>
      <c r="R259" s="117">
        <v>316425</v>
      </c>
      <c r="S259" s="118"/>
      <c r="T259" s="118"/>
      <c r="U259" s="118"/>
      <c r="V259" s="118"/>
      <c r="W259" s="118"/>
      <c r="X259" s="117">
        <v>20000</v>
      </c>
      <c r="Y259" s="118"/>
      <c r="Z259" s="118"/>
      <c r="AA259" s="118"/>
      <c r="AB259" s="118"/>
      <c r="AC259" s="118"/>
      <c r="AD259" s="118"/>
      <c r="AE259" s="118"/>
      <c r="AF259" s="118"/>
      <c r="AG259" s="118"/>
      <c r="AH259" s="118"/>
      <c r="AI259" s="118"/>
      <c r="AJ259" s="118"/>
      <c r="AK259" s="118"/>
      <c r="AL259" s="118"/>
      <c r="AM259" s="118"/>
      <c r="AN259" s="118"/>
      <c r="AO259" s="119">
        <v>5500</v>
      </c>
      <c r="AP259" s="118"/>
      <c r="AQ259" s="118"/>
      <c r="AR259" s="118"/>
      <c r="AS259" s="118"/>
      <c r="AT259" s="118"/>
      <c r="AU259" s="118"/>
      <c r="AV259" s="118"/>
      <c r="AW259" s="118"/>
      <c r="AX259" s="118"/>
      <c r="AY259" s="119">
        <v>377530</v>
      </c>
      <c r="AZ259" s="118"/>
      <c r="BA259" s="118"/>
      <c r="BB259" s="118"/>
      <c r="BC259" s="118"/>
      <c r="BD259" s="118"/>
      <c r="BE259" s="118"/>
      <c r="BF259" s="118"/>
      <c r="BG259" s="118"/>
      <c r="BH259" s="118"/>
      <c r="BI259" s="118"/>
      <c r="BJ259" s="118"/>
      <c r="BK259" s="118"/>
      <c r="BL259" s="118"/>
      <c r="BM259" s="118"/>
      <c r="BN259" s="118"/>
      <c r="BO259" s="118"/>
      <c r="BP259" s="118"/>
      <c r="BQ259" s="118"/>
      <c r="BR259" s="118"/>
      <c r="BS259" s="117">
        <v>69600</v>
      </c>
      <c r="BT259" s="118"/>
      <c r="BU259" s="118"/>
      <c r="BV259" s="118"/>
      <c r="BW259" s="118"/>
      <c r="BX259" s="118"/>
      <c r="BY259" s="118"/>
      <c r="BZ259" s="118"/>
      <c r="CA259" s="117">
        <v>84000</v>
      </c>
      <c r="CB259" s="118"/>
      <c r="CC259" s="118"/>
      <c r="CD259" s="118"/>
      <c r="CE259" s="118"/>
      <c r="CF259" s="118"/>
      <c r="CG259" s="118"/>
      <c r="CH259" s="118"/>
      <c r="CI259" s="118"/>
      <c r="CJ259" s="118"/>
      <c r="CK259" s="117">
        <v>6900</v>
      </c>
      <c r="CL259" s="118"/>
      <c r="CM259" s="118"/>
    </row>
    <row r="260" spans="1:91" ht="18" customHeight="1" x14ac:dyDescent="0.55000000000000004">
      <c r="A260" s="49">
        <v>5104010107.1120005</v>
      </c>
      <c r="B260" s="50">
        <v>5104010107.1110001</v>
      </c>
      <c r="C260" s="116" t="s">
        <v>580</v>
      </c>
      <c r="D260" s="117">
        <v>98450</v>
      </c>
      <c r="E260" s="117">
        <v>40500</v>
      </c>
      <c r="F260" s="117">
        <v>83150</v>
      </c>
      <c r="G260" s="118"/>
      <c r="H260" s="117">
        <v>163535</v>
      </c>
      <c r="I260" s="117">
        <v>376250</v>
      </c>
      <c r="J260" s="117">
        <v>87500</v>
      </c>
      <c r="K260" s="117">
        <v>69593.5</v>
      </c>
      <c r="L260" s="117">
        <v>115400</v>
      </c>
      <c r="M260" s="118"/>
      <c r="N260" s="117">
        <v>40780</v>
      </c>
      <c r="O260" s="118"/>
      <c r="P260" s="118"/>
      <c r="Q260" s="117">
        <v>6300</v>
      </c>
      <c r="R260" s="117">
        <v>7729880.7999999998</v>
      </c>
      <c r="S260" s="118"/>
      <c r="T260" s="117">
        <v>8560</v>
      </c>
      <c r="U260" s="117">
        <v>21000</v>
      </c>
      <c r="V260" s="117">
        <v>14400</v>
      </c>
      <c r="W260" s="118"/>
      <c r="X260" s="117">
        <v>68500</v>
      </c>
      <c r="Y260" s="118"/>
      <c r="Z260" s="118"/>
      <c r="AA260" s="117">
        <v>18000</v>
      </c>
      <c r="AB260" s="118"/>
      <c r="AC260" s="117">
        <v>168385</v>
      </c>
      <c r="AD260" s="117">
        <v>36227.360000000001</v>
      </c>
      <c r="AE260" s="118"/>
      <c r="AF260" s="117">
        <v>49000</v>
      </c>
      <c r="AG260" s="118"/>
      <c r="AH260" s="117">
        <v>24700</v>
      </c>
      <c r="AI260" s="117">
        <v>6000</v>
      </c>
      <c r="AJ260" s="118"/>
      <c r="AK260" s="117">
        <v>3500</v>
      </c>
      <c r="AL260" s="118"/>
      <c r="AM260" s="118"/>
      <c r="AN260" s="119">
        <v>35580</v>
      </c>
      <c r="AO260" s="119">
        <v>6955</v>
      </c>
      <c r="AP260" s="118"/>
      <c r="AQ260" s="118"/>
      <c r="AR260" s="118"/>
      <c r="AS260" s="118"/>
      <c r="AT260" s="118"/>
      <c r="AU260" s="118"/>
      <c r="AV260" s="119">
        <v>10000</v>
      </c>
      <c r="AW260" s="118"/>
      <c r="AX260" s="119">
        <v>16000</v>
      </c>
      <c r="AY260" s="119">
        <v>45500</v>
      </c>
      <c r="AZ260" s="119">
        <v>14145</v>
      </c>
      <c r="BA260" s="117">
        <v>719264.52</v>
      </c>
      <c r="BB260" s="117">
        <v>7000</v>
      </c>
      <c r="BC260" s="117">
        <v>18400</v>
      </c>
      <c r="BD260" s="118"/>
      <c r="BE260" s="117">
        <v>2199295.38</v>
      </c>
      <c r="BF260" s="118"/>
      <c r="BG260" s="118"/>
      <c r="BH260" s="118"/>
      <c r="BI260" s="118"/>
      <c r="BJ260" s="117">
        <v>1695152.67</v>
      </c>
      <c r="BK260" s="118"/>
      <c r="BL260" s="117">
        <v>15980</v>
      </c>
      <c r="BM260" s="117">
        <v>11000</v>
      </c>
      <c r="BN260" s="117">
        <v>664617.81999999995</v>
      </c>
      <c r="BO260" s="117">
        <v>10815</v>
      </c>
      <c r="BP260" s="118"/>
      <c r="BQ260" s="118"/>
      <c r="BR260" s="118"/>
      <c r="BS260" s="118"/>
      <c r="BT260" s="117">
        <v>17200</v>
      </c>
      <c r="BU260" s="118"/>
      <c r="BV260" s="118"/>
      <c r="BW260" s="118"/>
      <c r="BX260" s="117">
        <v>4500</v>
      </c>
      <c r="BY260" s="118"/>
      <c r="BZ260" s="117">
        <v>45000</v>
      </c>
      <c r="CA260" s="118"/>
      <c r="CB260" s="117">
        <v>642316.32999999996</v>
      </c>
      <c r="CC260" s="117">
        <v>76680</v>
      </c>
      <c r="CD260" s="117">
        <v>10100</v>
      </c>
      <c r="CE260" s="117">
        <v>75550</v>
      </c>
      <c r="CF260" s="117">
        <v>18100</v>
      </c>
      <c r="CG260" s="118"/>
      <c r="CH260" s="117">
        <v>47482</v>
      </c>
      <c r="CI260" s="117">
        <v>294092.5</v>
      </c>
      <c r="CJ260" s="117">
        <v>48300</v>
      </c>
      <c r="CK260" s="117">
        <v>531023.79</v>
      </c>
      <c r="CL260" s="117">
        <v>226520</v>
      </c>
      <c r="CM260" s="117">
        <v>17760</v>
      </c>
    </row>
    <row r="261" spans="1:91" ht="18" customHeight="1" x14ac:dyDescent="0.55000000000000004">
      <c r="B261" s="50">
        <v>5104010107.1120005</v>
      </c>
      <c r="C261" s="116" t="s">
        <v>581</v>
      </c>
      <c r="D261" s="117">
        <v>34500</v>
      </c>
      <c r="E261" s="117">
        <v>65300</v>
      </c>
      <c r="F261" s="118"/>
      <c r="G261" s="118"/>
      <c r="H261" s="118"/>
      <c r="I261" s="117">
        <v>90180</v>
      </c>
      <c r="J261" s="118"/>
      <c r="K261" s="118"/>
      <c r="L261" s="118"/>
      <c r="M261" s="118"/>
      <c r="N261" s="117">
        <v>4000</v>
      </c>
      <c r="O261" s="117">
        <v>4250</v>
      </c>
      <c r="P261" s="118"/>
      <c r="Q261" s="117">
        <v>44500</v>
      </c>
      <c r="R261" s="117">
        <v>2198528</v>
      </c>
      <c r="S261" s="117">
        <v>29200</v>
      </c>
      <c r="T261" s="117">
        <v>39771</v>
      </c>
      <c r="U261" s="117">
        <v>19200</v>
      </c>
      <c r="V261" s="117">
        <v>153158.56</v>
      </c>
      <c r="W261" s="117">
        <v>118650</v>
      </c>
      <c r="X261" s="117">
        <v>291350</v>
      </c>
      <c r="Y261" s="117">
        <v>3900</v>
      </c>
      <c r="Z261" s="117">
        <v>17033</v>
      </c>
      <c r="AA261" s="117">
        <v>9027</v>
      </c>
      <c r="AB261" s="117">
        <v>66447</v>
      </c>
      <c r="AC261" s="118"/>
      <c r="AD261" s="117">
        <v>22300</v>
      </c>
      <c r="AE261" s="118"/>
      <c r="AF261" s="117">
        <v>50030</v>
      </c>
      <c r="AG261" s="117">
        <v>68690</v>
      </c>
      <c r="AH261" s="117">
        <v>4350</v>
      </c>
      <c r="AI261" s="117">
        <v>38388.1</v>
      </c>
      <c r="AJ261" s="118"/>
      <c r="AK261" s="118"/>
      <c r="AL261" s="118"/>
      <c r="AM261" s="118"/>
      <c r="AN261" s="119">
        <v>85814.5</v>
      </c>
      <c r="AO261" s="119">
        <v>75600</v>
      </c>
      <c r="AP261" s="119">
        <v>91700</v>
      </c>
      <c r="AQ261" s="118"/>
      <c r="AR261" s="119">
        <v>4500</v>
      </c>
      <c r="AS261" s="118"/>
      <c r="AT261" s="118"/>
      <c r="AU261" s="118"/>
      <c r="AV261" s="118"/>
      <c r="AW261" s="118"/>
      <c r="AX261" s="119">
        <v>121000</v>
      </c>
      <c r="AY261" s="118"/>
      <c r="AZ261" s="119">
        <v>63350</v>
      </c>
      <c r="BA261" s="117">
        <v>301871.56</v>
      </c>
      <c r="BB261" s="118"/>
      <c r="BC261" s="117">
        <v>35600</v>
      </c>
      <c r="BD261" s="118"/>
      <c r="BE261" s="117">
        <v>834800</v>
      </c>
      <c r="BF261" s="117">
        <v>40300</v>
      </c>
      <c r="BG261" s="117">
        <v>209360</v>
      </c>
      <c r="BH261" s="117">
        <v>39750</v>
      </c>
      <c r="BI261" s="117">
        <v>18400</v>
      </c>
      <c r="BJ261" s="117">
        <v>825005</v>
      </c>
      <c r="BK261" s="117">
        <v>68750</v>
      </c>
      <c r="BL261" s="118"/>
      <c r="BM261" s="118"/>
      <c r="BN261" s="117">
        <v>57150</v>
      </c>
      <c r="BO261" s="117">
        <v>3800</v>
      </c>
      <c r="BP261" s="117">
        <v>29500</v>
      </c>
      <c r="BQ261" s="118"/>
      <c r="BR261" s="118"/>
      <c r="BS261" s="118"/>
      <c r="BT261" s="118"/>
      <c r="BU261" s="118"/>
      <c r="BV261" s="117">
        <v>47200</v>
      </c>
      <c r="BW261" s="118"/>
      <c r="BX261" s="117">
        <v>39850</v>
      </c>
      <c r="BY261" s="118"/>
      <c r="BZ261" s="117">
        <v>203513</v>
      </c>
      <c r="CA261" s="117">
        <v>30300</v>
      </c>
      <c r="CB261" s="117">
        <v>980350</v>
      </c>
      <c r="CC261" s="118"/>
      <c r="CD261" s="118"/>
      <c r="CE261" s="118"/>
      <c r="CF261" s="118"/>
      <c r="CG261" s="117">
        <v>9905</v>
      </c>
      <c r="CH261" s="118"/>
      <c r="CI261" s="117">
        <v>100750</v>
      </c>
      <c r="CJ261" s="117">
        <v>87600</v>
      </c>
      <c r="CK261" s="117">
        <v>119500</v>
      </c>
      <c r="CL261" s="118"/>
      <c r="CM261" s="117">
        <v>9250</v>
      </c>
    </row>
    <row r="262" spans="1:91" ht="18" customHeight="1" x14ac:dyDescent="0.55000000000000004">
      <c r="A262" s="49">
        <v>5104010110.1009998</v>
      </c>
      <c r="B262" s="50">
        <v>5104010107.1129999</v>
      </c>
      <c r="C262" s="116" t="s">
        <v>582</v>
      </c>
      <c r="D262" s="117">
        <v>150550</v>
      </c>
      <c r="E262" s="118"/>
      <c r="F262" s="117">
        <v>2333578</v>
      </c>
      <c r="G262" s="118"/>
      <c r="H262" s="118"/>
      <c r="I262" s="118"/>
      <c r="J262" s="118"/>
      <c r="K262" s="118"/>
      <c r="L262" s="118"/>
      <c r="M262" s="117">
        <v>10760</v>
      </c>
      <c r="N262" s="118"/>
      <c r="O262" s="118"/>
      <c r="P262" s="118"/>
      <c r="Q262" s="118"/>
      <c r="R262" s="118"/>
      <c r="S262" s="118"/>
      <c r="T262" s="118"/>
      <c r="U262" s="117">
        <v>435000</v>
      </c>
      <c r="V262" s="118"/>
      <c r="W262" s="117">
        <v>276613</v>
      </c>
      <c r="X262" s="118"/>
      <c r="Y262" s="118"/>
      <c r="Z262" s="118"/>
      <c r="AA262" s="118"/>
      <c r="AB262" s="118"/>
      <c r="AC262" s="118"/>
      <c r="AD262" s="117">
        <v>142650</v>
      </c>
      <c r="AE262" s="118"/>
      <c r="AF262" s="117">
        <v>4000</v>
      </c>
      <c r="AG262" s="118"/>
      <c r="AH262" s="118"/>
      <c r="AI262" s="117">
        <v>80885</v>
      </c>
      <c r="AJ262" s="118"/>
      <c r="AK262" s="117">
        <v>150000</v>
      </c>
      <c r="AL262" s="118"/>
      <c r="AM262" s="118"/>
      <c r="AN262" s="118"/>
      <c r="AO262" s="119">
        <v>43000</v>
      </c>
      <c r="AP262" s="119">
        <v>683074.22</v>
      </c>
      <c r="AQ262" s="118"/>
      <c r="AR262" s="118"/>
      <c r="AS262" s="118"/>
      <c r="AT262" s="118"/>
      <c r="AU262" s="119">
        <v>90000</v>
      </c>
      <c r="AV262" s="118"/>
      <c r="AW262" s="119">
        <v>48700</v>
      </c>
      <c r="AX262" s="118"/>
      <c r="AY262" s="119">
        <v>286000</v>
      </c>
      <c r="AZ262" s="118"/>
      <c r="BA262" s="118"/>
      <c r="BB262" s="117">
        <v>2500</v>
      </c>
      <c r="BC262" s="118"/>
      <c r="BD262" s="118"/>
      <c r="BE262" s="118"/>
      <c r="BF262" s="118"/>
      <c r="BG262" s="118"/>
      <c r="BH262" s="118"/>
      <c r="BI262" s="118"/>
      <c r="BJ262" s="118"/>
      <c r="BK262" s="118"/>
      <c r="BL262" s="118"/>
      <c r="BM262" s="117">
        <v>790000</v>
      </c>
      <c r="BN262" s="118"/>
      <c r="BO262" s="118"/>
      <c r="BP262" s="117">
        <v>4000</v>
      </c>
      <c r="BQ262" s="118"/>
      <c r="BR262" s="118"/>
      <c r="BS262" s="117">
        <v>60156</v>
      </c>
      <c r="BT262" s="118"/>
      <c r="BU262" s="118"/>
      <c r="BV262" s="118"/>
      <c r="BW262" s="118"/>
      <c r="BX262" s="117">
        <v>435087</v>
      </c>
      <c r="BY262" s="117">
        <v>141874.6</v>
      </c>
      <c r="BZ262" s="117">
        <v>6000</v>
      </c>
      <c r="CA262" s="117">
        <v>49000</v>
      </c>
      <c r="CB262" s="117">
        <v>410000</v>
      </c>
      <c r="CC262" s="117">
        <v>6000</v>
      </c>
      <c r="CD262" s="117">
        <v>167800</v>
      </c>
      <c r="CE262" s="118"/>
      <c r="CF262" s="118"/>
      <c r="CG262" s="118"/>
      <c r="CH262" s="118"/>
      <c r="CI262" s="118"/>
      <c r="CJ262" s="118"/>
      <c r="CK262" s="117">
        <v>32700</v>
      </c>
      <c r="CL262" s="118"/>
      <c r="CM262" s="117">
        <v>700</v>
      </c>
    </row>
    <row r="263" spans="1:91" ht="18" customHeight="1" x14ac:dyDescent="0.55000000000000004">
      <c r="A263" s="49">
        <v>5104010112.1009998</v>
      </c>
      <c r="B263" s="50">
        <v>5104010110.1009998</v>
      </c>
      <c r="C263" s="4" t="s">
        <v>583</v>
      </c>
      <c r="D263" s="60">
        <v>1867601.73</v>
      </c>
      <c r="E263" s="60">
        <v>803693.5</v>
      </c>
      <c r="F263" s="60">
        <v>1116675.3</v>
      </c>
      <c r="G263" s="60">
        <v>920907.6</v>
      </c>
      <c r="H263" s="60">
        <v>671746</v>
      </c>
      <c r="I263" s="60">
        <v>790643.8</v>
      </c>
      <c r="J263" s="60">
        <v>486448.77</v>
      </c>
      <c r="K263" s="60">
        <v>415830.5</v>
      </c>
      <c r="L263" s="60">
        <v>2525250.63</v>
      </c>
      <c r="M263" s="60">
        <v>721706.1</v>
      </c>
      <c r="N263" s="60">
        <v>643643.43000000005</v>
      </c>
      <c r="O263" s="60">
        <v>1029442</v>
      </c>
      <c r="P263" s="60">
        <v>939792.45</v>
      </c>
      <c r="Q263" s="60">
        <v>615438.98</v>
      </c>
      <c r="R263" s="60">
        <v>7648270.5</v>
      </c>
      <c r="S263" s="60">
        <v>377505</v>
      </c>
      <c r="T263" s="60">
        <v>491262</v>
      </c>
      <c r="U263" s="60">
        <v>950839.84</v>
      </c>
      <c r="V263" s="60">
        <v>215747.75</v>
      </c>
      <c r="W263" s="60">
        <v>499302.2</v>
      </c>
      <c r="X263" s="60">
        <v>980424.1</v>
      </c>
      <c r="Y263" s="60">
        <v>500428</v>
      </c>
      <c r="Z263" s="60">
        <v>538715</v>
      </c>
      <c r="AA263" s="60">
        <v>488532.6</v>
      </c>
      <c r="AB263" s="60">
        <v>1100430</v>
      </c>
      <c r="AC263" s="60">
        <v>1330093</v>
      </c>
      <c r="AD263" s="60">
        <v>1217739.6200000001</v>
      </c>
      <c r="AE263" s="60">
        <v>746911.96</v>
      </c>
      <c r="AF263" s="60">
        <v>445668.7</v>
      </c>
      <c r="AG263" s="60">
        <v>438838.39</v>
      </c>
      <c r="AH263" s="60">
        <v>771764</v>
      </c>
      <c r="AI263" s="60">
        <v>376431.9</v>
      </c>
      <c r="AJ263" s="60">
        <v>1323115.04</v>
      </c>
      <c r="AK263" s="60">
        <v>363762</v>
      </c>
      <c r="AL263" s="60">
        <v>298879</v>
      </c>
      <c r="AM263" s="61">
        <v>5738473.5599999996</v>
      </c>
      <c r="AN263" s="61">
        <v>354107.72</v>
      </c>
      <c r="AO263" s="61">
        <v>1020597</v>
      </c>
      <c r="AP263" s="61">
        <v>1133344</v>
      </c>
      <c r="AQ263" s="61">
        <v>488975</v>
      </c>
      <c r="AR263" s="61">
        <v>511935.4</v>
      </c>
      <c r="AS263" s="61">
        <v>628371.30000000005</v>
      </c>
      <c r="AT263" s="61">
        <v>921925</v>
      </c>
      <c r="AU263" s="61">
        <v>654064</v>
      </c>
      <c r="AV263" s="61">
        <v>441776.75</v>
      </c>
      <c r="AW263" s="61">
        <v>626570.92000000004</v>
      </c>
      <c r="AX263" s="61">
        <v>583330.6</v>
      </c>
      <c r="AY263" s="61">
        <v>791907.11</v>
      </c>
      <c r="AZ263" s="61">
        <v>493874.48</v>
      </c>
      <c r="BA263" s="60">
        <v>1889063.18</v>
      </c>
      <c r="BB263" s="60">
        <v>1000225</v>
      </c>
      <c r="BC263" s="60">
        <v>274207.07</v>
      </c>
      <c r="BD263" s="60">
        <v>463464</v>
      </c>
      <c r="BE263" s="60">
        <v>1064103</v>
      </c>
      <c r="BF263" s="60">
        <v>207244</v>
      </c>
      <c r="BG263" s="60">
        <v>252180</v>
      </c>
      <c r="BH263" s="60">
        <v>640336</v>
      </c>
      <c r="BI263" s="60">
        <v>455311.79</v>
      </c>
      <c r="BJ263" s="60">
        <v>5888115.9900000002</v>
      </c>
      <c r="BK263" s="60">
        <v>847641.8</v>
      </c>
      <c r="BL263" s="60">
        <v>1252295.82</v>
      </c>
      <c r="BM263" s="60">
        <v>1102933.19</v>
      </c>
      <c r="BN263" s="60">
        <v>1200960</v>
      </c>
      <c r="BO263" s="60">
        <v>816662.92</v>
      </c>
      <c r="BP263" s="60">
        <v>423105</v>
      </c>
      <c r="BQ263" s="60">
        <v>1954865.65</v>
      </c>
      <c r="BR263" s="60">
        <v>1042664.79</v>
      </c>
      <c r="BS263" s="60">
        <v>2566305</v>
      </c>
      <c r="BT263" s="60">
        <v>1025759.7</v>
      </c>
      <c r="BU263" s="60">
        <v>790483</v>
      </c>
      <c r="BV263" s="60">
        <v>394450.6</v>
      </c>
      <c r="BW263" s="60">
        <v>633753.14</v>
      </c>
      <c r="BX263" s="60">
        <v>622513.64</v>
      </c>
      <c r="BY263" s="60">
        <v>710125.2</v>
      </c>
      <c r="BZ263" s="60">
        <v>2002063.59</v>
      </c>
      <c r="CA263" s="60">
        <v>907892.26</v>
      </c>
      <c r="CB263" s="60">
        <v>2953861.21</v>
      </c>
      <c r="CC263" s="60">
        <v>793516.57</v>
      </c>
      <c r="CD263" s="60">
        <v>449088.9</v>
      </c>
      <c r="CE263" s="60">
        <v>627400.86</v>
      </c>
      <c r="CF263" s="60">
        <v>580270.77</v>
      </c>
      <c r="CG263" s="60">
        <v>492859.74</v>
      </c>
      <c r="CH263" s="60">
        <v>627986.9</v>
      </c>
      <c r="CI263" s="60">
        <v>916808.44</v>
      </c>
      <c r="CJ263" s="60">
        <v>567867.31000000006</v>
      </c>
      <c r="CK263" s="60">
        <v>511916.95</v>
      </c>
      <c r="CL263" s="60">
        <v>1064247.48</v>
      </c>
      <c r="CM263" s="60">
        <v>249427</v>
      </c>
    </row>
    <row r="264" spans="1:91" ht="18" customHeight="1" x14ac:dyDescent="0.55000000000000004">
      <c r="A264" s="49">
        <v>5104010112.1029997</v>
      </c>
      <c r="B264" s="50">
        <v>5104010112.1009998</v>
      </c>
      <c r="C264" s="116" t="s">
        <v>584</v>
      </c>
      <c r="D264" s="118"/>
      <c r="E264" s="118"/>
      <c r="F264" s="117">
        <v>251247.25</v>
      </c>
      <c r="G264" s="117">
        <v>1304870</v>
      </c>
      <c r="H264" s="117">
        <v>3000</v>
      </c>
      <c r="I264" s="117">
        <v>471695</v>
      </c>
      <c r="J264" s="117">
        <v>48433</v>
      </c>
      <c r="K264" s="118"/>
      <c r="L264" s="117">
        <v>4603825</v>
      </c>
      <c r="M264" s="117">
        <v>1324700</v>
      </c>
      <c r="N264" s="117">
        <v>656766</v>
      </c>
      <c r="O264" s="117">
        <v>976522</v>
      </c>
      <c r="P264" s="117">
        <v>909052.74</v>
      </c>
      <c r="Q264" s="117">
        <v>697010</v>
      </c>
      <c r="R264" s="117">
        <v>11774250</v>
      </c>
      <c r="S264" s="118"/>
      <c r="T264" s="117">
        <v>754898</v>
      </c>
      <c r="U264" s="117">
        <v>587030</v>
      </c>
      <c r="V264" s="118"/>
      <c r="W264" s="118"/>
      <c r="X264" s="117">
        <v>1855350</v>
      </c>
      <c r="Y264" s="118"/>
      <c r="Z264" s="118"/>
      <c r="AA264" s="118"/>
      <c r="AB264" s="117">
        <v>53200</v>
      </c>
      <c r="AC264" s="117">
        <v>19800</v>
      </c>
      <c r="AD264" s="117">
        <v>934300.54</v>
      </c>
      <c r="AE264" s="118"/>
      <c r="AF264" s="117">
        <v>9000</v>
      </c>
      <c r="AG264" s="118"/>
      <c r="AH264" s="118"/>
      <c r="AI264" s="118"/>
      <c r="AJ264" s="117">
        <v>2079523.95</v>
      </c>
      <c r="AK264" s="118"/>
      <c r="AL264" s="118"/>
      <c r="AM264" s="118"/>
      <c r="AN264" s="118"/>
      <c r="AO264" s="118"/>
      <c r="AP264" s="118"/>
      <c r="AQ264" s="118"/>
      <c r="AR264" s="118"/>
      <c r="AS264" s="118"/>
      <c r="AT264" s="118"/>
      <c r="AU264" s="118"/>
      <c r="AV264" s="118"/>
      <c r="AW264" s="118"/>
      <c r="AX264" s="118"/>
      <c r="AY264" s="118"/>
      <c r="AZ264" s="118"/>
      <c r="BA264" s="117">
        <v>4536653.3499999996</v>
      </c>
      <c r="BB264" s="117">
        <v>3789112.99</v>
      </c>
      <c r="BC264" s="117">
        <v>474500</v>
      </c>
      <c r="BD264" s="118"/>
      <c r="BE264" s="117">
        <v>20900</v>
      </c>
      <c r="BF264" s="118"/>
      <c r="BG264" s="118"/>
      <c r="BH264" s="118"/>
      <c r="BI264" s="118"/>
      <c r="BJ264" s="117">
        <v>1286060</v>
      </c>
      <c r="BK264" s="117">
        <v>82800</v>
      </c>
      <c r="BL264" s="118"/>
      <c r="BM264" s="118"/>
      <c r="BN264" s="118"/>
      <c r="BO264" s="118"/>
      <c r="BP264" s="118"/>
      <c r="BQ264" s="118"/>
      <c r="BR264" s="118"/>
      <c r="BS264" s="117">
        <v>686500</v>
      </c>
      <c r="BT264" s="118"/>
      <c r="BU264" s="117">
        <v>294000</v>
      </c>
      <c r="BV264" s="118"/>
      <c r="BW264" s="118"/>
      <c r="BX264" s="118"/>
      <c r="BY264" s="118"/>
      <c r="BZ264" s="118"/>
      <c r="CA264" s="117">
        <v>420000</v>
      </c>
      <c r="CB264" s="117">
        <v>151692</v>
      </c>
      <c r="CC264" s="118"/>
      <c r="CD264" s="117">
        <v>318500</v>
      </c>
      <c r="CE264" s="118"/>
      <c r="CF264" s="118"/>
      <c r="CG264" s="118"/>
      <c r="CH264" s="118"/>
      <c r="CI264" s="118"/>
      <c r="CJ264" s="118"/>
      <c r="CK264" s="118"/>
      <c r="CL264" s="118"/>
      <c r="CM264" s="118"/>
    </row>
    <row r="265" spans="1:91" ht="18" customHeight="1" x14ac:dyDescent="0.55000000000000004">
      <c r="B265" s="50">
        <v>5104010112.1029997</v>
      </c>
      <c r="C265" s="116" t="s">
        <v>585</v>
      </c>
      <c r="D265" s="118"/>
      <c r="E265" s="118"/>
      <c r="F265" s="117">
        <v>70395</v>
      </c>
      <c r="G265" s="118"/>
      <c r="H265" s="117">
        <v>25800</v>
      </c>
      <c r="I265" s="118"/>
      <c r="J265" s="118"/>
      <c r="K265" s="117">
        <v>19500</v>
      </c>
      <c r="L265" s="118"/>
      <c r="M265" s="117">
        <v>58457</v>
      </c>
      <c r="N265" s="118"/>
      <c r="O265" s="118"/>
      <c r="P265" s="118"/>
      <c r="Q265" s="118"/>
      <c r="R265" s="118"/>
      <c r="S265" s="117">
        <v>987350</v>
      </c>
      <c r="T265" s="118"/>
      <c r="U265" s="118"/>
      <c r="V265" s="118"/>
      <c r="W265" s="118"/>
      <c r="X265" s="118"/>
      <c r="Y265" s="118"/>
      <c r="Z265" s="118"/>
      <c r="AA265" s="117">
        <v>900</v>
      </c>
      <c r="AB265" s="118"/>
      <c r="AC265" s="118"/>
      <c r="AD265" s="118"/>
      <c r="AE265" s="118"/>
      <c r="AF265" s="118"/>
      <c r="AG265" s="118"/>
      <c r="AH265" s="117">
        <v>20400</v>
      </c>
      <c r="AI265" s="118"/>
      <c r="AJ265" s="118"/>
      <c r="AK265" s="117">
        <v>421270</v>
      </c>
      <c r="AL265" s="117">
        <v>272300</v>
      </c>
      <c r="AM265" s="118"/>
      <c r="AN265" s="118"/>
      <c r="AO265" s="118"/>
      <c r="AP265" s="118"/>
      <c r="AQ265" s="118"/>
      <c r="AR265" s="118"/>
      <c r="AS265" s="118"/>
      <c r="AT265" s="118"/>
      <c r="AU265" s="118"/>
      <c r="AV265" s="118"/>
      <c r="AW265" s="119">
        <v>53955</v>
      </c>
      <c r="AX265" s="118"/>
      <c r="AY265" s="118"/>
      <c r="AZ265" s="119">
        <v>695070</v>
      </c>
      <c r="BA265" s="118"/>
      <c r="BB265" s="117">
        <v>2753597</v>
      </c>
      <c r="BC265" s="117">
        <v>431130</v>
      </c>
      <c r="BD265" s="118"/>
      <c r="BE265" s="118"/>
      <c r="BF265" s="117">
        <v>271770.2</v>
      </c>
      <c r="BG265" s="117">
        <v>406569</v>
      </c>
      <c r="BH265" s="117">
        <v>589060</v>
      </c>
      <c r="BI265" s="117">
        <v>413744</v>
      </c>
      <c r="BJ265" s="118"/>
      <c r="BK265" s="118"/>
      <c r="BL265" s="118"/>
      <c r="BM265" s="118"/>
      <c r="BN265" s="118"/>
      <c r="BO265" s="118"/>
      <c r="BP265" s="117">
        <v>168000</v>
      </c>
      <c r="BQ265" s="118"/>
      <c r="BR265" s="118"/>
      <c r="BS265" s="118"/>
      <c r="BT265" s="118"/>
      <c r="BU265" s="118"/>
      <c r="BV265" s="118"/>
      <c r="BW265" s="117">
        <v>1000862</v>
      </c>
      <c r="BX265" s="118"/>
      <c r="BY265" s="118"/>
      <c r="BZ265" s="118"/>
      <c r="CA265" s="118"/>
      <c r="CB265" s="118"/>
      <c r="CC265" s="118"/>
      <c r="CD265" s="118"/>
      <c r="CE265" s="117">
        <v>85680</v>
      </c>
      <c r="CF265" s="118"/>
      <c r="CG265" s="118"/>
      <c r="CH265" s="118"/>
      <c r="CI265" s="118"/>
      <c r="CJ265" s="118"/>
      <c r="CK265" s="118"/>
      <c r="CL265" s="118"/>
      <c r="CM265" s="118"/>
    </row>
    <row r="266" spans="1:91" ht="18" customHeight="1" x14ac:dyDescent="0.55000000000000004">
      <c r="A266" s="49">
        <v>5104010112.1079998</v>
      </c>
      <c r="B266" s="50">
        <v>5104010112.1059999</v>
      </c>
      <c r="C266" s="116" t="s">
        <v>586</v>
      </c>
      <c r="D266" s="117">
        <v>160000</v>
      </c>
      <c r="E266" s="118"/>
      <c r="F266" s="118"/>
      <c r="G266" s="118"/>
      <c r="H266" s="118"/>
      <c r="I266" s="118"/>
      <c r="J266" s="118"/>
      <c r="K266" s="117">
        <v>27000</v>
      </c>
      <c r="L266" s="118"/>
      <c r="M266" s="118"/>
      <c r="N266" s="117">
        <v>2100</v>
      </c>
      <c r="O266" s="118"/>
      <c r="P266" s="118"/>
      <c r="Q266" s="118"/>
      <c r="R266" s="118"/>
      <c r="S266" s="118"/>
      <c r="T266" s="118"/>
      <c r="U266" s="117">
        <v>49390</v>
      </c>
      <c r="V266" s="118"/>
      <c r="W266" s="118"/>
      <c r="X266" s="117">
        <v>19500</v>
      </c>
      <c r="Y266" s="118"/>
      <c r="Z266" s="118"/>
      <c r="AA266" s="118"/>
      <c r="AB266" s="118"/>
      <c r="AC266" s="118"/>
      <c r="AD266" s="118"/>
      <c r="AE266" s="118"/>
      <c r="AF266" s="118"/>
      <c r="AG266" s="118"/>
      <c r="AH266" s="118"/>
      <c r="AI266" s="118"/>
      <c r="AJ266" s="118"/>
      <c r="AK266" s="118"/>
      <c r="AL266" s="118"/>
      <c r="AM266" s="118"/>
      <c r="AN266" s="118"/>
      <c r="AO266" s="118"/>
      <c r="AP266" s="118"/>
      <c r="AQ266" s="118"/>
      <c r="AR266" s="118"/>
      <c r="AS266" s="118"/>
      <c r="AT266" s="118"/>
      <c r="AU266" s="118"/>
      <c r="AV266" s="118"/>
      <c r="AW266" s="118"/>
      <c r="AX266" s="118"/>
      <c r="AY266" s="118"/>
      <c r="AZ266" s="118"/>
      <c r="BA266" s="118"/>
      <c r="BB266" s="118"/>
      <c r="BC266" s="118"/>
      <c r="BD266" s="118"/>
      <c r="BE266" s="118"/>
      <c r="BF266" s="118"/>
      <c r="BG266" s="118"/>
      <c r="BH266" s="118"/>
      <c r="BI266" s="118"/>
      <c r="BJ266" s="118"/>
      <c r="BK266" s="118"/>
      <c r="BL266" s="118"/>
      <c r="BM266" s="118"/>
      <c r="BN266" s="118"/>
      <c r="BO266" s="118"/>
      <c r="BP266" s="118"/>
      <c r="BQ266" s="118"/>
      <c r="BR266" s="118"/>
      <c r="BS266" s="118"/>
      <c r="BT266" s="118"/>
      <c r="BU266" s="118"/>
      <c r="BV266" s="118"/>
      <c r="BW266" s="118"/>
      <c r="BX266" s="118"/>
      <c r="BY266" s="118"/>
      <c r="BZ266" s="118"/>
      <c r="CA266" s="118"/>
      <c r="CB266" s="118"/>
      <c r="CC266" s="118"/>
      <c r="CD266" s="118"/>
      <c r="CE266" s="117">
        <v>3500</v>
      </c>
      <c r="CF266" s="118"/>
      <c r="CG266" s="118"/>
      <c r="CH266" s="118"/>
      <c r="CI266" s="118"/>
      <c r="CJ266" s="118"/>
      <c r="CK266" s="118"/>
      <c r="CL266" s="117">
        <v>235500</v>
      </c>
      <c r="CM266" s="118"/>
    </row>
    <row r="267" spans="1:91" ht="18" customHeight="1" x14ac:dyDescent="0.55000000000000004">
      <c r="B267" s="50">
        <v>5104010112.1079998</v>
      </c>
      <c r="C267" s="116" t="s">
        <v>587</v>
      </c>
      <c r="D267" s="117">
        <v>2393400</v>
      </c>
      <c r="E267" s="118"/>
      <c r="F267" s="117">
        <v>78345.84</v>
      </c>
      <c r="G267" s="117">
        <v>653850</v>
      </c>
      <c r="H267" s="118"/>
      <c r="I267" s="117">
        <v>295050</v>
      </c>
      <c r="J267" s="117">
        <v>192000</v>
      </c>
      <c r="K267" s="117">
        <v>223668</v>
      </c>
      <c r="L267" s="118"/>
      <c r="M267" s="117">
        <v>597356</v>
      </c>
      <c r="N267" s="117">
        <v>455400</v>
      </c>
      <c r="O267" s="117">
        <v>641328</v>
      </c>
      <c r="P267" s="117">
        <v>452400</v>
      </c>
      <c r="Q267" s="118"/>
      <c r="R267" s="117">
        <v>7562068</v>
      </c>
      <c r="S267" s="117">
        <v>76000</v>
      </c>
      <c r="T267" s="118"/>
      <c r="U267" s="117">
        <v>1764578</v>
      </c>
      <c r="V267" s="118"/>
      <c r="W267" s="118"/>
      <c r="X267" s="118"/>
      <c r="Y267" s="118"/>
      <c r="Z267" s="118"/>
      <c r="AA267" s="118"/>
      <c r="AB267" s="118"/>
      <c r="AC267" s="118"/>
      <c r="AD267" s="118"/>
      <c r="AE267" s="118"/>
      <c r="AF267" s="118"/>
      <c r="AG267" s="117">
        <v>19400</v>
      </c>
      <c r="AH267" s="118"/>
      <c r="AI267" s="118"/>
      <c r="AJ267" s="118"/>
      <c r="AK267" s="118"/>
      <c r="AL267" s="118"/>
      <c r="AM267" s="118"/>
      <c r="AN267" s="118"/>
      <c r="AO267" s="118"/>
      <c r="AP267" s="118"/>
      <c r="AQ267" s="118"/>
      <c r="AR267" s="118"/>
      <c r="AS267" s="118"/>
      <c r="AT267" s="119">
        <v>462000</v>
      </c>
      <c r="AU267" s="118"/>
      <c r="AV267" s="118"/>
      <c r="AW267" s="118"/>
      <c r="AX267" s="118"/>
      <c r="AY267" s="118"/>
      <c r="AZ267" s="118"/>
      <c r="BA267" s="118"/>
      <c r="BB267" s="117">
        <v>711920</v>
      </c>
      <c r="BC267" s="118"/>
      <c r="BD267" s="118"/>
      <c r="BE267" s="118"/>
      <c r="BF267" s="118"/>
      <c r="BG267" s="118"/>
      <c r="BH267" s="118"/>
      <c r="BI267" s="118"/>
      <c r="BJ267" s="117">
        <v>2306334</v>
      </c>
      <c r="BK267" s="118"/>
      <c r="BL267" s="117">
        <v>309960</v>
      </c>
      <c r="BM267" s="118"/>
      <c r="BN267" s="118"/>
      <c r="BO267" s="118"/>
      <c r="BP267" s="118"/>
      <c r="BQ267" s="118"/>
      <c r="BR267" s="118"/>
      <c r="BS267" s="118"/>
      <c r="BT267" s="118"/>
      <c r="BU267" s="118"/>
      <c r="BV267" s="118"/>
      <c r="BW267" s="118"/>
      <c r="BX267" s="118"/>
      <c r="BY267" s="118"/>
      <c r="BZ267" s="118"/>
      <c r="CA267" s="117">
        <v>308160</v>
      </c>
      <c r="CB267" s="118"/>
      <c r="CC267" s="118"/>
      <c r="CD267" s="118"/>
      <c r="CE267" s="118"/>
      <c r="CF267" s="118"/>
      <c r="CG267" s="118"/>
      <c r="CH267" s="118"/>
      <c r="CI267" s="118"/>
      <c r="CJ267" s="118"/>
      <c r="CK267" s="118"/>
      <c r="CL267" s="118"/>
      <c r="CM267" s="118"/>
    </row>
    <row r="268" spans="1:91" ht="18" customHeight="1" x14ac:dyDescent="0.55000000000000004">
      <c r="A268" s="49">
        <v>5104010112.1110001</v>
      </c>
      <c r="B268" s="50">
        <v>5104010112.1099997</v>
      </c>
      <c r="C268" s="116" t="s">
        <v>588</v>
      </c>
      <c r="D268" s="118"/>
      <c r="E268" s="118"/>
      <c r="F268" s="118"/>
      <c r="G268" s="118"/>
      <c r="H268" s="118"/>
      <c r="I268" s="118"/>
      <c r="J268" s="118"/>
      <c r="K268" s="117">
        <v>16400</v>
      </c>
      <c r="L268" s="118"/>
      <c r="M268" s="118"/>
      <c r="N268" s="118"/>
      <c r="O268" s="118"/>
      <c r="P268" s="118"/>
      <c r="Q268" s="118"/>
      <c r="R268" s="118"/>
      <c r="S268" s="118"/>
      <c r="T268" s="118"/>
      <c r="U268" s="118"/>
      <c r="V268" s="118"/>
      <c r="W268" s="118"/>
      <c r="X268" s="118"/>
      <c r="Y268" s="118"/>
      <c r="Z268" s="118"/>
      <c r="AA268" s="118"/>
      <c r="AB268" s="117">
        <v>3900</v>
      </c>
      <c r="AC268" s="118"/>
      <c r="AD268" s="117">
        <v>1800</v>
      </c>
      <c r="AE268" s="118"/>
      <c r="AF268" s="118"/>
      <c r="AG268" s="118"/>
      <c r="AH268" s="118"/>
      <c r="AI268" s="118"/>
      <c r="AJ268" s="118"/>
      <c r="AK268" s="118"/>
      <c r="AL268" s="118"/>
      <c r="AM268" s="119">
        <v>1205236.25</v>
      </c>
      <c r="AN268" s="118"/>
      <c r="AO268" s="118"/>
      <c r="AP268" s="118"/>
      <c r="AQ268" s="118"/>
      <c r="AR268" s="118"/>
      <c r="AS268" s="118"/>
      <c r="AT268" s="118"/>
      <c r="AU268" s="118"/>
      <c r="AV268" s="119">
        <v>382788</v>
      </c>
      <c r="AW268" s="118"/>
      <c r="AX268" s="118"/>
      <c r="AY268" s="119">
        <v>14820</v>
      </c>
      <c r="AZ268" s="118"/>
      <c r="BA268" s="117">
        <v>1724165.29</v>
      </c>
      <c r="BB268" s="118"/>
      <c r="BC268" s="118"/>
      <c r="BD268" s="118"/>
      <c r="BE268" s="118"/>
      <c r="BF268" s="118"/>
      <c r="BG268" s="118"/>
      <c r="BH268" s="118"/>
      <c r="BI268" s="118"/>
      <c r="BJ268" s="117">
        <v>10030360.5</v>
      </c>
      <c r="BK268" s="118"/>
      <c r="BL268" s="118"/>
      <c r="BM268" s="118"/>
      <c r="BN268" s="118"/>
      <c r="BO268" s="118"/>
      <c r="BP268" s="118"/>
      <c r="BQ268" s="118"/>
      <c r="BR268" s="118"/>
      <c r="BS268" s="118"/>
      <c r="BT268" s="118"/>
      <c r="BU268" s="118"/>
      <c r="BV268" s="118"/>
      <c r="BW268" s="118"/>
      <c r="BX268" s="118"/>
      <c r="BY268" s="118"/>
      <c r="BZ268" s="118"/>
      <c r="CA268" s="118"/>
      <c r="CB268" s="118"/>
      <c r="CC268" s="117">
        <v>407556</v>
      </c>
      <c r="CD268" s="118"/>
      <c r="CE268" s="118"/>
      <c r="CF268" s="118"/>
      <c r="CG268" s="118"/>
      <c r="CH268" s="118"/>
      <c r="CI268" s="118"/>
      <c r="CJ268" s="118"/>
      <c r="CK268" s="118"/>
      <c r="CL268" s="118"/>
      <c r="CM268" s="118"/>
    </row>
    <row r="269" spans="1:91" ht="18" customHeight="1" x14ac:dyDescent="0.55000000000000004">
      <c r="A269" s="49">
        <v>5104010112.1120005</v>
      </c>
      <c r="B269" s="50">
        <v>5104010112.1110001</v>
      </c>
      <c r="C269" s="116" t="s">
        <v>589</v>
      </c>
      <c r="D269" s="117">
        <v>506196.6</v>
      </c>
      <c r="E269" s="117">
        <v>141976</v>
      </c>
      <c r="F269" s="118"/>
      <c r="G269" s="117">
        <v>371124</v>
      </c>
      <c r="H269" s="117">
        <v>110880</v>
      </c>
      <c r="I269" s="117">
        <v>102848</v>
      </c>
      <c r="J269" s="117">
        <v>93168</v>
      </c>
      <c r="K269" s="117">
        <v>39240</v>
      </c>
      <c r="L269" s="117">
        <v>705714</v>
      </c>
      <c r="M269" s="117">
        <v>242676</v>
      </c>
      <c r="N269" s="117">
        <v>171540</v>
      </c>
      <c r="O269" s="117">
        <v>49820</v>
      </c>
      <c r="P269" s="117">
        <v>164376</v>
      </c>
      <c r="Q269" s="117">
        <v>129564</v>
      </c>
      <c r="R269" s="117">
        <v>4835362.5</v>
      </c>
      <c r="S269" s="117">
        <v>152542</v>
      </c>
      <c r="T269" s="117">
        <v>175228</v>
      </c>
      <c r="U269" s="117">
        <v>582105.5</v>
      </c>
      <c r="V269" s="117">
        <v>8898</v>
      </c>
      <c r="W269" s="117">
        <v>222183</v>
      </c>
      <c r="X269" s="117">
        <v>412506</v>
      </c>
      <c r="Y269" s="117">
        <v>55445</v>
      </c>
      <c r="Z269" s="117">
        <v>69407</v>
      </c>
      <c r="AA269" s="117">
        <v>65793</v>
      </c>
      <c r="AB269" s="117">
        <v>119724</v>
      </c>
      <c r="AC269" s="117">
        <v>340951</v>
      </c>
      <c r="AD269" s="117">
        <v>219474</v>
      </c>
      <c r="AE269" s="117">
        <v>208587</v>
      </c>
      <c r="AF269" s="117">
        <v>80093</v>
      </c>
      <c r="AG269" s="117">
        <v>73970</v>
      </c>
      <c r="AH269" s="117">
        <v>62387</v>
      </c>
      <c r="AI269" s="117">
        <v>70453</v>
      </c>
      <c r="AJ269" s="117">
        <v>467467</v>
      </c>
      <c r="AK269" s="117">
        <v>103669</v>
      </c>
      <c r="AL269" s="117">
        <v>53547</v>
      </c>
      <c r="AM269" s="119">
        <v>1906601.4</v>
      </c>
      <c r="AN269" s="119">
        <v>84472</v>
      </c>
      <c r="AO269" s="119">
        <v>263023</v>
      </c>
      <c r="AP269" s="119">
        <v>234092</v>
      </c>
      <c r="AQ269" s="119">
        <v>62184</v>
      </c>
      <c r="AR269" s="119">
        <v>82392</v>
      </c>
      <c r="AS269" s="119">
        <v>99168</v>
      </c>
      <c r="AT269" s="119">
        <v>347226</v>
      </c>
      <c r="AU269" s="119">
        <v>75570</v>
      </c>
      <c r="AV269" s="119">
        <v>110196</v>
      </c>
      <c r="AW269" s="119">
        <v>197164</v>
      </c>
      <c r="AX269" s="119">
        <v>258024</v>
      </c>
      <c r="AY269" s="119">
        <v>105348</v>
      </c>
      <c r="AZ269" s="119">
        <v>65373</v>
      </c>
      <c r="BA269" s="117">
        <v>752632</v>
      </c>
      <c r="BB269" s="117">
        <v>269903.2</v>
      </c>
      <c r="BC269" s="117">
        <v>65952</v>
      </c>
      <c r="BD269" s="117">
        <v>43956</v>
      </c>
      <c r="BE269" s="117">
        <v>1626405</v>
      </c>
      <c r="BF269" s="117">
        <v>55418</v>
      </c>
      <c r="BG269" s="118"/>
      <c r="BH269" s="117">
        <v>182940</v>
      </c>
      <c r="BI269" s="117">
        <v>50982.8</v>
      </c>
      <c r="BJ269" s="117">
        <v>3399364.8</v>
      </c>
      <c r="BK269" s="117">
        <v>129852</v>
      </c>
      <c r="BL269" s="117">
        <v>128172</v>
      </c>
      <c r="BM269" s="117">
        <v>310632</v>
      </c>
      <c r="BN269" s="117">
        <v>264216</v>
      </c>
      <c r="BO269" s="117">
        <v>119092</v>
      </c>
      <c r="BP269" s="117">
        <v>46068</v>
      </c>
      <c r="BQ269" s="117">
        <v>562562.93000000005</v>
      </c>
      <c r="BR269" s="117">
        <v>154188</v>
      </c>
      <c r="BS269" s="117">
        <v>159541</v>
      </c>
      <c r="BT269" s="117">
        <v>267753</v>
      </c>
      <c r="BU269" s="117">
        <v>99984</v>
      </c>
      <c r="BV269" s="117">
        <v>64056</v>
      </c>
      <c r="BW269" s="117">
        <v>159000</v>
      </c>
      <c r="BX269" s="117">
        <v>82236</v>
      </c>
      <c r="BY269" s="117">
        <v>87108</v>
      </c>
      <c r="BZ269" s="117">
        <v>928577.95</v>
      </c>
      <c r="CA269" s="117">
        <v>135648</v>
      </c>
      <c r="CB269" s="117">
        <v>1291920</v>
      </c>
      <c r="CC269" s="117">
        <v>142348</v>
      </c>
      <c r="CD269" s="117">
        <v>89868</v>
      </c>
      <c r="CE269" s="117">
        <v>165792.29999999999</v>
      </c>
      <c r="CF269" s="117">
        <v>66588</v>
      </c>
      <c r="CG269" s="117">
        <v>73480</v>
      </c>
      <c r="CH269" s="117">
        <v>61332</v>
      </c>
      <c r="CI269" s="117">
        <v>262600</v>
      </c>
      <c r="CJ269" s="117">
        <v>69143.600000000006</v>
      </c>
      <c r="CK269" s="117">
        <v>108924</v>
      </c>
      <c r="CL269" s="117">
        <v>484780</v>
      </c>
      <c r="CM269" s="117">
        <v>18228</v>
      </c>
    </row>
    <row r="270" spans="1:91" ht="18" customHeight="1" x14ac:dyDescent="0.55000000000000004">
      <c r="A270" s="49">
        <v>5104010112.1129999</v>
      </c>
      <c r="B270" s="50">
        <v>5104010112.1120005</v>
      </c>
      <c r="C270" s="4" t="s">
        <v>590</v>
      </c>
      <c r="D270" s="60">
        <v>16817132.5</v>
      </c>
      <c r="E270" s="108"/>
      <c r="F270" s="108"/>
      <c r="G270" s="60">
        <v>1400</v>
      </c>
      <c r="H270" s="108"/>
      <c r="I270" s="108"/>
      <c r="J270" s="60">
        <v>35425</v>
      </c>
      <c r="K270" s="60">
        <v>4640</v>
      </c>
      <c r="L270" s="60">
        <v>479936</v>
      </c>
      <c r="M270" s="60">
        <v>1935553</v>
      </c>
      <c r="N270" s="108"/>
      <c r="O270" s="108"/>
      <c r="P270" s="60">
        <v>47080</v>
      </c>
      <c r="Q270" s="108"/>
      <c r="R270" s="60">
        <v>39548779.310000002</v>
      </c>
      <c r="S270" s="108"/>
      <c r="T270" s="60">
        <v>12500</v>
      </c>
      <c r="U270" s="60">
        <v>25422869.059999999</v>
      </c>
      <c r="V270" s="60">
        <v>3100</v>
      </c>
      <c r="W270" s="108"/>
      <c r="X270" s="60">
        <v>10059860</v>
      </c>
      <c r="Y270" s="60">
        <v>52250</v>
      </c>
      <c r="Z270" s="108"/>
      <c r="AA270" s="108"/>
      <c r="AB270" s="108"/>
      <c r="AC270" s="60">
        <v>16391029</v>
      </c>
      <c r="AD270" s="108"/>
      <c r="AE270" s="60">
        <v>10988855</v>
      </c>
      <c r="AF270" s="60">
        <v>442500</v>
      </c>
      <c r="AG270" s="108"/>
      <c r="AH270" s="60">
        <v>540</v>
      </c>
      <c r="AI270" s="108"/>
      <c r="AJ270" s="60">
        <v>10448165.93</v>
      </c>
      <c r="AK270" s="108"/>
      <c r="AL270" s="60">
        <v>1600</v>
      </c>
      <c r="AM270" s="108"/>
      <c r="AN270" s="108"/>
      <c r="AO270" s="108"/>
      <c r="AP270" s="108"/>
      <c r="AQ270" s="108"/>
      <c r="AR270" s="108"/>
      <c r="AS270" s="108"/>
      <c r="AT270" s="61">
        <v>3887824</v>
      </c>
      <c r="AU270" s="61">
        <v>7100</v>
      </c>
      <c r="AV270" s="108"/>
      <c r="AW270" s="108"/>
      <c r="AX270" s="108"/>
      <c r="AY270" s="108"/>
      <c r="AZ270" s="108"/>
      <c r="BA270" s="60">
        <v>1983050</v>
      </c>
      <c r="BB270" s="108"/>
      <c r="BC270" s="108"/>
      <c r="BD270" s="60">
        <v>2000</v>
      </c>
      <c r="BE270" s="108"/>
      <c r="BF270" s="108"/>
      <c r="BG270" s="60">
        <v>222867.5</v>
      </c>
      <c r="BH270" s="108"/>
      <c r="BI270" s="108"/>
      <c r="BJ270" s="60">
        <v>43542879.909999996</v>
      </c>
      <c r="BK270" s="108"/>
      <c r="BL270" s="108"/>
      <c r="BM270" s="108"/>
      <c r="BN270" s="108"/>
      <c r="BO270" s="108"/>
      <c r="BP270" s="108"/>
      <c r="BQ270" s="60">
        <v>27955810</v>
      </c>
      <c r="BR270" s="108"/>
      <c r="BS270" s="108"/>
      <c r="BT270" s="60">
        <v>154325</v>
      </c>
      <c r="BU270" s="108"/>
      <c r="BV270" s="108"/>
      <c r="BW270" s="108"/>
      <c r="BX270" s="108"/>
      <c r="BY270" s="108"/>
      <c r="BZ270" s="60">
        <v>32701061</v>
      </c>
      <c r="CA270" s="108"/>
      <c r="CB270" s="60">
        <v>269100</v>
      </c>
      <c r="CC270" s="108"/>
      <c r="CD270" s="108"/>
      <c r="CE270" s="108"/>
      <c r="CF270" s="108"/>
      <c r="CG270" s="108"/>
      <c r="CH270" s="108"/>
      <c r="CI270" s="60">
        <v>413103.7</v>
      </c>
      <c r="CJ270" s="60">
        <v>152685.20000000001</v>
      </c>
      <c r="CK270" s="60">
        <v>85296.3</v>
      </c>
      <c r="CL270" s="60">
        <v>2021300</v>
      </c>
      <c r="CM270" s="108"/>
    </row>
    <row r="271" spans="1:91" ht="18" customHeight="1" x14ac:dyDescent="0.55000000000000004">
      <c r="A271" s="49">
        <v>5104010112.1140003</v>
      </c>
      <c r="B271" s="50">
        <v>5104010112.1129999</v>
      </c>
      <c r="C271" s="116" t="s">
        <v>591</v>
      </c>
      <c r="D271" s="117">
        <v>8243050.0300000003</v>
      </c>
      <c r="E271" s="117">
        <v>664353</v>
      </c>
      <c r="F271" s="117">
        <v>1821249.08</v>
      </c>
      <c r="G271" s="117">
        <v>1939412.21</v>
      </c>
      <c r="H271" s="117">
        <v>870178.99</v>
      </c>
      <c r="I271" s="117">
        <v>1770770.2</v>
      </c>
      <c r="J271" s="117">
        <v>789825.5</v>
      </c>
      <c r="K271" s="117">
        <v>358312.5</v>
      </c>
      <c r="L271" s="117">
        <v>14027908.73</v>
      </c>
      <c r="M271" s="117">
        <v>923710.07</v>
      </c>
      <c r="N271" s="117">
        <v>979009.2</v>
      </c>
      <c r="O271" s="117">
        <v>2670533.02</v>
      </c>
      <c r="P271" s="117">
        <v>1452627</v>
      </c>
      <c r="Q271" s="117">
        <v>1691084.27</v>
      </c>
      <c r="R271" s="117">
        <v>35619498.719999999</v>
      </c>
      <c r="S271" s="117">
        <v>3817040.54</v>
      </c>
      <c r="T271" s="117">
        <v>1117530.3</v>
      </c>
      <c r="U271" s="117">
        <v>3857484.1</v>
      </c>
      <c r="V271" s="117">
        <v>242370.91</v>
      </c>
      <c r="W271" s="117">
        <v>3545556.58</v>
      </c>
      <c r="X271" s="117">
        <v>911173.74</v>
      </c>
      <c r="Y271" s="117">
        <v>310845</v>
      </c>
      <c r="Z271" s="117">
        <v>954242.8</v>
      </c>
      <c r="AA271" s="117">
        <v>945986.12</v>
      </c>
      <c r="AB271" s="117">
        <v>895084.07</v>
      </c>
      <c r="AC271" s="117">
        <v>1488464.28</v>
      </c>
      <c r="AD271" s="117">
        <v>6779917.1799999997</v>
      </c>
      <c r="AE271" s="117">
        <v>1999244.47</v>
      </c>
      <c r="AF271" s="117">
        <v>595392.56000000006</v>
      </c>
      <c r="AG271" s="117">
        <v>2183953.14</v>
      </c>
      <c r="AH271" s="117">
        <v>666681.91</v>
      </c>
      <c r="AI271" s="117">
        <v>846178.85</v>
      </c>
      <c r="AJ271" s="117">
        <v>3182099.66</v>
      </c>
      <c r="AK271" s="117">
        <v>2211486.89</v>
      </c>
      <c r="AL271" s="117">
        <v>422405.28</v>
      </c>
      <c r="AM271" s="119">
        <v>18079069.66</v>
      </c>
      <c r="AN271" s="119">
        <v>213337</v>
      </c>
      <c r="AO271" s="119">
        <v>557605.92000000004</v>
      </c>
      <c r="AP271" s="119">
        <v>3209287.5</v>
      </c>
      <c r="AQ271" s="119">
        <v>245165</v>
      </c>
      <c r="AR271" s="119">
        <v>452989.44</v>
      </c>
      <c r="AS271" s="119">
        <v>151065</v>
      </c>
      <c r="AT271" s="119">
        <v>1683468</v>
      </c>
      <c r="AU271" s="119">
        <v>169045</v>
      </c>
      <c r="AV271" s="119">
        <v>1756902.74</v>
      </c>
      <c r="AW271" s="119">
        <v>1011195.02</v>
      </c>
      <c r="AX271" s="119">
        <v>935653.5</v>
      </c>
      <c r="AY271" s="119">
        <v>385314.05</v>
      </c>
      <c r="AZ271" s="119">
        <v>123476</v>
      </c>
      <c r="BA271" s="117">
        <v>12263707.58</v>
      </c>
      <c r="BB271" s="117">
        <v>959873.3</v>
      </c>
      <c r="BC271" s="117">
        <v>187599.89</v>
      </c>
      <c r="BD271" s="117">
        <v>724357.68</v>
      </c>
      <c r="BE271" s="117">
        <v>24491916.170000002</v>
      </c>
      <c r="BF271" s="117">
        <v>1183360.1599999999</v>
      </c>
      <c r="BG271" s="117">
        <v>1344013.36</v>
      </c>
      <c r="BH271" s="117">
        <v>678001.63</v>
      </c>
      <c r="BI271" s="117">
        <v>1941398.42</v>
      </c>
      <c r="BJ271" s="117">
        <v>10029037.9</v>
      </c>
      <c r="BK271" s="117">
        <v>3451485.5</v>
      </c>
      <c r="BL271" s="117">
        <v>395755.3</v>
      </c>
      <c r="BM271" s="117">
        <v>1591502</v>
      </c>
      <c r="BN271" s="117">
        <v>908515.07</v>
      </c>
      <c r="BO271" s="117">
        <v>301238</v>
      </c>
      <c r="BP271" s="117">
        <v>536453.19999999995</v>
      </c>
      <c r="BQ271" s="117">
        <v>9474337.7899999991</v>
      </c>
      <c r="BR271" s="117">
        <v>1551904.96</v>
      </c>
      <c r="BS271" s="117">
        <v>4527906.8499999996</v>
      </c>
      <c r="BT271" s="117">
        <v>2790386.21</v>
      </c>
      <c r="BU271" s="117">
        <v>614625.98</v>
      </c>
      <c r="BV271" s="117">
        <v>214999.6</v>
      </c>
      <c r="BW271" s="117">
        <v>154647.35999999999</v>
      </c>
      <c r="BX271" s="117">
        <v>510472</v>
      </c>
      <c r="BY271" s="117">
        <v>652930.79</v>
      </c>
      <c r="BZ271" s="117">
        <v>5944844.1200000001</v>
      </c>
      <c r="CA271" s="117">
        <v>506695.32</v>
      </c>
      <c r="CB271" s="117">
        <v>16554256.32</v>
      </c>
      <c r="CC271" s="117">
        <v>4420556.5999999996</v>
      </c>
      <c r="CD271" s="117">
        <v>275639</v>
      </c>
      <c r="CE271" s="117">
        <v>400965</v>
      </c>
      <c r="CF271" s="117">
        <v>375904.72</v>
      </c>
      <c r="CG271" s="117">
        <v>1160817.8899999999</v>
      </c>
      <c r="CH271" s="117">
        <v>1110391.21</v>
      </c>
      <c r="CI271" s="117">
        <v>2628039</v>
      </c>
      <c r="CJ271" s="117">
        <v>441157.6</v>
      </c>
      <c r="CK271" s="117">
        <v>778335.59</v>
      </c>
      <c r="CL271" s="117">
        <v>1797431.8</v>
      </c>
      <c r="CM271" s="117">
        <v>62346</v>
      </c>
    </row>
    <row r="272" spans="1:91" ht="18" customHeight="1" x14ac:dyDescent="0.55000000000000004">
      <c r="A272" s="49">
        <v>5104010112.1149998</v>
      </c>
      <c r="B272" s="50">
        <v>5104010112.1140003</v>
      </c>
      <c r="C272" s="4" t="s">
        <v>592</v>
      </c>
      <c r="D272" s="60">
        <v>7386774.7999999998</v>
      </c>
      <c r="E272" s="60">
        <v>1161860</v>
      </c>
      <c r="F272" s="60">
        <v>1570984</v>
      </c>
      <c r="G272" s="60">
        <v>2102819</v>
      </c>
      <c r="H272" s="60">
        <v>1247895.5</v>
      </c>
      <c r="I272" s="60">
        <v>1521074.25</v>
      </c>
      <c r="J272" s="60">
        <v>1264860.5</v>
      </c>
      <c r="K272" s="60">
        <v>727163.8</v>
      </c>
      <c r="L272" s="60">
        <v>11809215</v>
      </c>
      <c r="M272" s="60">
        <v>2632383.6</v>
      </c>
      <c r="N272" s="60">
        <v>2880146</v>
      </c>
      <c r="O272" s="60">
        <v>4241386</v>
      </c>
      <c r="P272" s="60">
        <v>3385729.6</v>
      </c>
      <c r="Q272" s="60">
        <v>2265050</v>
      </c>
      <c r="R272" s="60">
        <v>45032231</v>
      </c>
      <c r="S272" s="60">
        <v>1762220.66</v>
      </c>
      <c r="T272" s="60">
        <v>673175</v>
      </c>
      <c r="U272" s="60">
        <v>2248128.73</v>
      </c>
      <c r="V272" s="60">
        <v>520382.88</v>
      </c>
      <c r="W272" s="60">
        <v>1155765</v>
      </c>
      <c r="X272" s="60">
        <v>640220</v>
      </c>
      <c r="Y272" s="60">
        <v>649445</v>
      </c>
      <c r="Z272" s="60">
        <v>928136.5</v>
      </c>
      <c r="AA272" s="60">
        <v>643150</v>
      </c>
      <c r="AB272" s="60">
        <v>1379490</v>
      </c>
      <c r="AC272" s="60">
        <v>3507911</v>
      </c>
      <c r="AD272" s="60">
        <v>1022192.5</v>
      </c>
      <c r="AE272" s="60">
        <v>2215886</v>
      </c>
      <c r="AF272" s="60">
        <v>593145.85</v>
      </c>
      <c r="AG272" s="60">
        <v>485660</v>
      </c>
      <c r="AH272" s="60">
        <v>154667.9</v>
      </c>
      <c r="AI272" s="60">
        <v>882400.21</v>
      </c>
      <c r="AJ272" s="60">
        <v>1730590</v>
      </c>
      <c r="AK272" s="60">
        <v>489390</v>
      </c>
      <c r="AL272" s="60">
        <v>476525</v>
      </c>
      <c r="AM272" s="61">
        <v>25733748.699999999</v>
      </c>
      <c r="AN272" s="61">
        <v>462078.5</v>
      </c>
      <c r="AO272" s="61">
        <v>433919.85</v>
      </c>
      <c r="AP272" s="61">
        <v>834413.5</v>
      </c>
      <c r="AQ272" s="61">
        <v>279662.8</v>
      </c>
      <c r="AR272" s="61">
        <v>309391</v>
      </c>
      <c r="AS272" s="61">
        <v>231685.9</v>
      </c>
      <c r="AT272" s="61">
        <v>937552.15</v>
      </c>
      <c r="AU272" s="61">
        <v>514123.4</v>
      </c>
      <c r="AV272" s="61">
        <v>238455.8</v>
      </c>
      <c r="AW272" s="61">
        <v>638835.6</v>
      </c>
      <c r="AX272" s="61">
        <v>6063607</v>
      </c>
      <c r="AY272" s="61">
        <v>603500</v>
      </c>
      <c r="AZ272" s="61">
        <v>234823.28</v>
      </c>
      <c r="BA272" s="60">
        <v>17084797.100000001</v>
      </c>
      <c r="BB272" s="60">
        <v>3757962.2</v>
      </c>
      <c r="BC272" s="60">
        <v>950908.2</v>
      </c>
      <c r="BD272" s="60">
        <v>416095</v>
      </c>
      <c r="BE272" s="60">
        <v>8457606.1500000004</v>
      </c>
      <c r="BF272" s="60">
        <v>613542.30000000005</v>
      </c>
      <c r="BG272" s="108"/>
      <c r="BH272" s="60">
        <v>1013468.5</v>
      </c>
      <c r="BI272" s="60">
        <v>563099</v>
      </c>
      <c r="BJ272" s="60">
        <v>32183916</v>
      </c>
      <c r="BK272" s="60">
        <v>1696025.5</v>
      </c>
      <c r="BL272" s="60">
        <v>768851.5</v>
      </c>
      <c r="BM272" s="60">
        <v>2287866.2999999998</v>
      </c>
      <c r="BN272" s="60">
        <v>2473048.4</v>
      </c>
      <c r="BO272" s="60">
        <v>1167640</v>
      </c>
      <c r="BP272" s="60">
        <v>224220.2</v>
      </c>
      <c r="BQ272" s="60">
        <v>6801375.5</v>
      </c>
      <c r="BR272" s="60">
        <v>577185</v>
      </c>
      <c r="BS272" s="60">
        <v>1081864</v>
      </c>
      <c r="BT272" s="60">
        <v>469928.7</v>
      </c>
      <c r="BU272" s="60">
        <v>336408.3</v>
      </c>
      <c r="BV272" s="60">
        <v>493580</v>
      </c>
      <c r="BW272" s="60">
        <v>782260</v>
      </c>
      <c r="BX272" s="60">
        <v>1151380</v>
      </c>
      <c r="BY272" s="60">
        <v>757151</v>
      </c>
      <c r="BZ272" s="60">
        <v>6423183</v>
      </c>
      <c r="CA272" s="60">
        <v>524987</v>
      </c>
      <c r="CB272" s="60">
        <v>12488486</v>
      </c>
      <c r="CC272" s="60">
        <v>1202940</v>
      </c>
      <c r="CD272" s="60">
        <v>803725.1</v>
      </c>
      <c r="CE272" s="60">
        <v>755043</v>
      </c>
      <c r="CF272" s="60">
        <v>438768</v>
      </c>
      <c r="CG272" s="60">
        <v>721422</v>
      </c>
      <c r="CH272" s="60">
        <v>1933207.1</v>
      </c>
      <c r="CI272" s="60">
        <v>1893000</v>
      </c>
      <c r="CJ272" s="60">
        <v>641400</v>
      </c>
      <c r="CK272" s="60">
        <v>1349125</v>
      </c>
      <c r="CL272" s="60">
        <v>2826150</v>
      </c>
      <c r="CM272" s="60">
        <v>323369.3</v>
      </c>
    </row>
    <row r="273" spans="1:91" ht="18" customHeight="1" x14ac:dyDescent="0.55000000000000004">
      <c r="B273" s="50">
        <v>5104010112.1149998</v>
      </c>
      <c r="C273" s="4" t="s">
        <v>593</v>
      </c>
      <c r="D273" s="60">
        <v>9175138</v>
      </c>
      <c r="E273" s="60">
        <v>1001250</v>
      </c>
      <c r="F273" s="60">
        <v>992019.63</v>
      </c>
      <c r="G273" s="60">
        <v>1315464</v>
      </c>
      <c r="H273" s="60">
        <v>398575</v>
      </c>
      <c r="I273" s="60">
        <v>450611.67</v>
      </c>
      <c r="J273" s="108"/>
      <c r="K273" s="60">
        <v>395983</v>
      </c>
      <c r="L273" s="60">
        <v>13844682.01</v>
      </c>
      <c r="M273" s="60">
        <v>695795</v>
      </c>
      <c r="N273" s="60">
        <v>832091</v>
      </c>
      <c r="O273" s="60">
        <v>1040587</v>
      </c>
      <c r="P273" s="60">
        <v>565108</v>
      </c>
      <c r="Q273" s="60">
        <v>608658</v>
      </c>
      <c r="R273" s="60">
        <v>28898927</v>
      </c>
      <c r="S273" s="108"/>
      <c r="T273" s="108"/>
      <c r="U273" s="60">
        <v>6361675</v>
      </c>
      <c r="V273" s="108"/>
      <c r="W273" s="108"/>
      <c r="X273" s="60">
        <v>3461890</v>
      </c>
      <c r="Y273" s="60">
        <v>35000</v>
      </c>
      <c r="Z273" s="108"/>
      <c r="AA273" s="108"/>
      <c r="AB273" s="108"/>
      <c r="AC273" s="60">
        <v>4547140</v>
      </c>
      <c r="AD273" s="60">
        <v>26900</v>
      </c>
      <c r="AE273" s="108"/>
      <c r="AF273" s="108"/>
      <c r="AG273" s="108"/>
      <c r="AH273" s="108"/>
      <c r="AI273" s="108"/>
      <c r="AJ273" s="60">
        <v>1386235</v>
      </c>
      <c r="AK273" s="108"/>
      <c r="AL273" s="108"/>
      <c r="AM273" s="61">
        <v>11349521.5</v>
      </c>
      <c r="AN273" s="108"/>
      <c r="AO273" s="108"/>
      <c r="AP273" s="108"/>
      <c r="AQ273" s="108"/>
      <c r="AR273" s="108"/>
      <c r="AS273" s="108"/>
      <c r="AT273" s="108"/>
      <c r="AU273" s="108"/>
      <c r="AV273" s="108"/>
      <c r="AW273" s="108"/>
      <c r="AX273" s="108"/>
      <c r="AY273" s="108"/>
      <c r="AZ273" s="108"/>
      <c r="BA273" s="60">
        <v>7322000</v>
      </c>
      <c r="BB273" s="108"/>
      <c r="BC273" s="60">
        <v>133500</v>
      </c>
      <c r="BD273" s="60">
        <v>76400</v>
      </c>
      <c r="BE273" s="60">
        <v>7752635</v>
      </c>
      <c r="BF273" s="108"/>
      <c r="BG273" s="108"/>
      <c r="BH273" s="108"/>
      <c r="BI273" s="60">
        <v>9500</v>
      </c>
      <c r="BJ273" s="60">
        <v>61253690</v>
      </c>
      <c r="BK273" s="108"/>
      <c r="BL273" s="108"/>
      <c r="BM273" s="108"/>
      <c r="BN273" s="108"/>
      <c r="BO273" s="108"/>
      <c r="BP273" s="108"/>
      <c r="BQ273" s="108"/>
      <c r="BR273" s="60">
        <v>72600</v>
      </c>
      <c r="BS273" s="60">
        <v>4687120</v>
      </c>
      <c r="BT273" s="108"/>
      <c r="BU273" s="108"/>
      <c r="BV273" s="108"/>
      <c r="BW273" s="108"/>
      <c r="BX273" s="108"/>
      <c r="BY273" s="108"/>
      <c r="BZ273" s="60">
        <v>8050061.2599999998</v>
      </c>
      <c r="CA273" s="108"/>
      <c r="CB273" s="60">
        <v>6032900</v>
      </c>
      <c r="CC273" s="108"/>
      <c r="CD273" s="108"/>
      <c r="CE273" s="108"/>
      <c r="CF273" s="60">
        <v>3100</v>
      </c>
      <c r="CG273" s="108"/>
      <c r="CH273" s="108"/>
      <c r="CI273" s="60">
        <v>168590</v>
      </c>
      <c r="CJ273" s="108"/>
      <c r="CK273" s="60">
        <v>3700</v>
      </c>
      <c r="CL273" s="60">
        <v>314500</v>
      </c>
      <c r="CM273" s="60">
        <v>7280</v>
      </c>
    </row>
    <row r="274" spans="1:91" ht="18" customHeight="1" x14ac:dyDescent="0.55000000000000004">
      <c r="A274" s="49">
        <v>5104010115.1009998</v>
      </c>
      <c r="B274" s="50">
        <v>5104010114.1009998</v>
      </c>
      <c r="C274" s="170" t="s">
        <v>594</v>
      </c>
      <c r="D274" s="171"/>
      <c r="E274" s="171"/>
      <c r="F274" s="171"/>
      <c r="G274" s="172">
        <v>2667.6</v>
      </c>
      <c r="H274" s="171"/>
      <c r="I274" s="171"/>
      <c r="J274" s="171"/>
      <c r="K274" s="171"/>
      <c r="L274" s="171"/>
      <c r="M274" s="171"/>
      <c r="N274" s="171"/>
      <c r="O274" s="171"/>
      <c r="P274" s="171"/>
      <c r="Q274" s="171"/>
      <c r="R274" s="171"/>
      <c r="S274" s="171"/>
      <c r="T274" s="171"/>
      <c r="U274" s="171"/>
      <c r="V274" s="171"/>
      <c r="W274" s="171"/>
      <c r="X274" s="171"/>
      <c r="Y274" s="172">
        <v>6100</v>
      </c>
      <c r="Z274" s="171"/>
      <c r="AA274" s="171"/>
      <c r="AB274" s="171"/>
      <c r="AC274" s="171"/>
      <c r="AD274" s="171"/>
      <c r="AE274" s="171"/>
      <c r="AF274" s="171"/>
      <c r="AG274" s="171"/>
      <c r="AH274" s="171"/>
      <c r="AI274" s="171"/>
      <c r="AJ274" s="171"/>
      <c r="AK274" s="171"/>
      <c r="AL274" s="171"/>
      <c r="AM274" s="171"/>
      <c r="AN274" s="171"/>
      <c r="AO274" s="173">
        <v>7000</v>
      </c>
      <c r="AP274" s="171"/>
      <c r="AQ274" s="171"/>
      <c r="AR274" s="171"/>
      <c r="AS274" s="171"/>
      <c r="AT274" s="171"/>
      <c r="AU274" s="171"/>
      <c r="AV274" s="171"/>
      <c r="AW274" s="171"/>
      <c r="AX274" s="171"/>
      <c r="AY274" s="171"/>
      <c r="AZ274" s="171"/>
      <c r="BA274" s="172">
        <v>6</v>
      </c>
      <c r="BB274" s="171"/>
      <c r="BC274" s="171"/>
      <c r="BD274" s="171"/>
      <c r="BE274" s="171"/>
      <c r="BF274" s="171"/>
      <c r="BG274" s="171"/>
      <c r="BH274" s="171"/>
      <c r="BI274" s="171"/>
      <c r="BJ274" s="171"/>
      <c r="BK274" s="171"/>
      <c r="BL274" s="171"/>
      <c r="BM274" s="171"/>
      <c r="BN274" s="171"/>
      <c r="BO274" s="171"/>
      <c r="BP274" s="171"/>
      <c r="BQ274" s="171"/>
      <c r="BR274" s="171"/>
      <c r="BS274" s="171"/>
      <c r="BT274" s="171"/>
      <c r="BU274" s="171"/>
      <c r="BV274" s="171"/>
      <c r="BW274" s="171"/>
      <c r="BX274" s="171"/>
      <c r="BY274" s="171"/>
      <c r="BZ274" s="171"/>
      <c r="CA274" s="171"/>
      <c r="CB274" s="171"/>
      <c r="CC274" s="171"/>
      <c r="CD274" s="171"/>
      <c r="CE274" s="171"/>
      <c r="CF274" s="171"/>
      <c r="CG274" s="171"/>
      <c r="CH274" s="171"/>
      <c r="CI274" s="171"/>
      <c r="CJ274" s="171"/>
      <c r="CK274" s="171"/>
      <c r="CL274" s="171"/>
      <c r="CM274" s="171"/>
    </row>
    <row r="275" spans="1:91" ht="18" customHeight="1" x14ac:dyDescent="0.55000000000000004">
      <c r="A275" s="49">
        <v>5104020101.1009998</v>
      </c>
      <c r="B275" s="50">
        <v>5104010115.1009998</v>
      </c>
      <c r="C275" s="170" t="s">
        <v>595</v>
      </c>
      <c r="D275" s="172">
        <v>192</v>
      </c>
      <c r="E275" s="171"/>
      <c r="F275" s="171"/>
      <c r="G275" s="172">
        <v>934</v>
      </c>
      <c r="H275" s="172">
        <v>5</v>
      </c>
      <c r="I275" s="172">
        <v>30</v>
      </c>
      <c r="J275" s="171"/>
      <c r="K275" s="171"/>
      <c r="L275" s="172">
        <v>612</v>
      </c>
      <c r="M275" s="171"/>
      <c r="N275" s="172">
        <v>360</v>
      </c>
      <c r="O275" s="172">
        <v>306</v>
      </c>
      <c r="P275" s="172">
        <v>348</v>
      </c>
      <c r="Q275" s="172">
        <v>318</v>
      </c>
      <c r="R275" s="172">
        <v>74734.63</v>
      </c>
      <c r="S275" s="172">
        <v>36</v>
      </c>
      <c r="T275" s="171"/>
      <c r="U275" s="172">
        <v>1488</v>
      </c>
      <c r="V275" s="172">
        <v>24</v>
      </c>
      <c r="W275" s="172">
        <v>58</v>
      </c>
      <c r="X275" s="172">
        <v>1782</v>
      </c>
      <c r="Y275" s="172">
        <v>89</v>
      </c>
      <c r="Z275" s="172">
        <v>6</v>
      </c>
      <c r="AA275" s="171"/>
      <c r="AB275" s="171"/>
      <c r="AC275" s="172">
        <v>96</v>
      </c>
      <c r="AD275" s="172">
        <v>24</v>
      </c>
      <c r="AE275" s="172">
        <v>96</v>
      </c>
      <c r="AF275" s="172">
        <v>180</v>
      </c>
      <c r="AG275" s="172">
        <v>131.41999999999999</v>
      </c>
      <c r="AH275" s="171"/>
      <c r="AI275" s="171"/>
      <c r="AJ275" s="172">
        <v>920</v>
      </c>
      <c r="AK275" s="172">
        <v>30</v>
      </c>
      <c r="AL275" s="171"/>
      <c r="AM275" s="173">
        <v>1638</v>
      </c>
      <c r="AN275" s="173">
        <v>340</v>
      </c>
      <c r="AO275" s="171"/>
      <c r="AP275" s="171"/>
      <c r="AQ275" s="173">
        <v>320</v>
      </c>
      <c r="AR275" s="173">
        <v>66</v>
      </c>
      <c r="AS275" s="171"/>
      <c r="AT275" s="173">
        <v>267</v>
      </c>
      <c r="AU275" s="173">
        <v>13.31</v>
      </c>
      <c r="AV275" s="171"/>
      <c r="AW275" s="171"/>
      <c r="AX275" s="173">
        <v>54</v>
      </c>
      <c r="AY275" s="171"/>
      <c r="AZ275" s="171"/>
      <c r="BA275" s="172">
        <v>25723.85</v>
      </c>
      <c r="BB275" s="171"/>
      <c r="BC275" s="171"/>
      <c r="BD275" s="171"/>
      <c r="BE275" s="172">
        <v>39021.1</v>
      </c>
      <c r="BF275" s="171"/>
      <c r="BG275" s="171"/>
      <c r="BH275" s="171"/>
      <c r="BI275" s="171"/>
      <c r="BJ275" s="172">
        <v>5098</v>
      </c>
      <c r="BK275" s="172">
        <v>782.74</v>
      </c>
      <c r="BL275" s="171"/>
      <c r="BM275" s="172">
        <v>30</v>
      </c>
      <c r="BN275" s="171"/>
      <c r="BO275" s="172">
        <v>6</v>
      </c>
      <c r="BP275" s="172">
        <v>6</v>
      </c>
      <c r="BQ275" s="172">
        <v>90</v>
      </c>
      <c r="BR275" s="172">
        <v>10</v>
      </c>
      <c r="BS275" s="172">
        <v>238.93</v>
      </c>
      <c r="BT275" s="172">
        <v>530</v>
      </c>
      <c r="BU275" s="172">
        <v>6</v>
      </c>
      <c r="BV275" s="171"/>
      <c r="BW275" s="171"/>
      <c r="BX275" s="171"/>
      <c r="BY275" s="172">
        <v>12</v>
      </c>
      <c r="BZ275" s="172">
        <v>390</v>
      </c>
      <c r="CA275" s="171"/>
      <c r="CB275" s="172">
        <v>281</v>
      </c>
      <c r="CC275" s="172">
        <v>48</v>
      </c>
      <c r="CD275" s="171"/>
      <c r="CE275" s="171"/>
      <c r="CF275" s="171"/>
      <c r="CG275" s="172">
        <v>2496</v>
      </c>
      <c r="CH275" s="171"/>
      <c r="CI275" s="171"/>
      <c r="CJ275" s="171"/>
      <c r="CK275" s="172">
        <v>101</v>
      </c>
      <c r="CL275" s="172">
        <v>66</v>
      </c>
      <c r="CM275" s="172">
        <v>100</v>
      </c>
    </row>
    <row r="276" spans="1:91" ht="18" customHeight="1" x14ac:dyDescent="0.55000000000000004">
      <c r="A276" s="49">
        <v>5104020103.1009998</v>
      </c>
      <c r="B276" s="50">
        <v>5104020101.1009998</v>
      </c>
      <c r="C276" s="56" t="s">
        <v>596</v>
      </c>
      <c r="D276" s="58">
        <v>14137973.73</v>
      </c>
      <c r="E276" s="58">
        <v>2156324.13</v>
      </c>
      <c r="F276" s="58">
        <v>2913219.71</v>
      </c>
      <c r="G276" s="58">
        <v>4650316.8099999996</v>
      </c>
      <c r="H276" s="58">
        <v>1807752.12</v>
      </c>
      <c r="I276" s="58">
        <v>2611626.86</v>
      </c>
      <c r="J276" s="58">
        <v>2072128.85</v>
      </c>
      <c r="K276" s="58">
        <v>911143.79</v>
      </c>
      <c r="L276" s="58">
        <v>17970715.100000001</v>
      </c>
      <c r="M276" s="58">
        <v>4248482.3499999996</v>
      </c>
      <c r="N276" s="58">
        <v>2614494.5099999998</v>
      </c>
      <c r="O276" s="58">
        <v>3962149.07</v>
      </c>
      <c r="P276" s="58">
        <v>2580581.4300000002</v>
      </c>
      <c r="Q276" s="58">
        <v>2239012.14</v>
      </c>
      <c r="R276" s="58">
        <v>44892838.880000003</v>
      </c>
      <c r="S276" s="58">
        <v>2759474.84</v>
      </c>
      <c r="T276" s="58">
        <v>2623813.4</v>
      </c>
      <c r="U276" s="58">
        <v>12588585.699999999</v>
      </c>
      <c r="V276" s="58">
        <v>912796.32</v>
      </c>
      <c r="W276" s="58">
        <v>2200568.81</v>
      </c>
      <c r="X276" s="58">
        <v>6329729.79</v>
      </c>
      <c r="Y276" s="58">
        <v>1740846.91</v>
      </c>
      <c r="Z276" s="58">
        <v>2002042.32</v>
      </c>
      <c r="AA276" s="58">
        <v>2140533.94</v>
      </c>
      <c r="AB276" s="58">
        <v>3214450.07</v>
      </c>
      <c r="AC276" s="58">
        <v>4975736.43</v>
      </c>
      <c r="AD276" s="58">
        <v>3143780.4</v>
      </c>
      <c r="AE276" s="58">
        <v>5034285.5599999996</v>
      </c>
      <c r="AF276" s="58">
        <v>1849537.92</v>
      </c>
      <c r="AG276" s="58">
        <v>1921988.22</v>
      </c>
      <c r="AH276" s="58">
        <v>1311240.6399999999</v>
      </c>
      <c r="AI276" s="58">
        <v>1749424.8</v>
      </c>
      <c r="AJ276" s="58">
        <v>7089100.5300000003</v>
      </c>
      <c r="AK276" s="58">
        <v>911211.2</v>
      </c>
      <c r="AL276" s="58">
        <v>1135941.74</v>
      </c>
      <c r="AM276" s="59">
        <v>19808356.949999999</v>
      </c>
      <c r="AN276" s="59">
        <v>1360155.09</v>
      </c>
      <c r="AO276" s="59">
        <v>2610646.2400000002</v>
      </c>
      <c r="AP276" s="59">
        <v>2234864.77</v>
      </c>
      <c r="AQ276" s="59">
        <v>778404.49</v>
      </c>
      <c r="AR276" s="59">
        <v>871275.81</v>
      </c>
      <c r="AS276" s="59">
        <v>1518794.15</v>
      </c>
      <c r="AT276" s="59">
        <v>4369066.63</v>
      </c>
      <c r="AU276" s="59">
        <v>1882166.8</v>
      </c>
      <c r="AV276" s="59">
        <v>1147723.47</v>
      </c>
      <c r="AW276" s="59">
        <v>1363448.39</v>
      </c>
      <c r="AX276" s="59">
        <v>2237034.14</v>
      </c>
      <c r="AY276" s="59">
        <v>1412630.09</v>
      </c>
      <c r="AZ276" s="59">
        <v>1128136.1299999999</v>
      </c>
      <c r="BA276" s="58">
        <v>15399992.57</v>
      </c>
      <c r="BB276" s="58">
        <v>4118167.97</v>
      </c>
      <c r="BC276" s="58">
        <v>1589392.31</v>
      </c>
      <c r="BD276" s="58">
        <v>1933924.43</v>
      </c>
      <c r="BE276" s="58">
        <v>10651469.51</v>
      </c>
      <c r="BF276" s="58">
        <v>1168424.1299999999</v>
      </c>
      <c r="BG276" s="58">
        <v>760276.66</v>
      </c>
      <c r="BH276" s="58">
        <v>1326603.8400000001</v>
      </c>
      <c r="BI276" s="58">
        <v>1030662.13</v>
      </c>
      <c r="BJ276" s="58">
        <v>40030187.75</v>
      </c>
      <c r="BK276" s="58">
        <v>1903890.87</v>
      </c>
      <c r="BL276" s="58">
        <v>1790587.66</v>
      </c>
      <c r="BM276" s="58">
        <v>4232219.29</v>
      </c>
      <c r="BN276" s="58">
        <v>3525910.55</v>
      </c>
      <c r="BO276" s="58">
        <v>2466678.6</v>
      </c>
      <c r="BP276" s="58">
        <v>891767.46</v>
      </c>
      <c r="BQ276" s="58">
        <v>7787518.4500000002</v>
      </c>
      <c r="BR276" s="58">
        <v>1986295.05</v>
      </c>
      <c r="BS276" s="58">
        <v>3785563.31</v>
      </c>
      <c r="BT276" s="58">
        <v>3461557.96</v>
      </c>
      <c r="BU276" s="58">
        <v>944906.64</v>
      </c>
      <c r="BV276" s="58">
        <v>1454876.98</v>
      </c>
      <c r="BW276" s="58">
        <v>2143624.11</v>
      </c>
      <c r="BX276" s="58">
        <v>1944966.79</v>
      </c>
      <c r="BY276" s="58">
        <v>1445740.11</v>
      </c>
      <c r="BZ276" s="58">
        <v>13416151.66</v>
      </c>
      <c r="CA276" s="58">
        <v>2221309.48</v>
      </c>
      <c r="CB276" s="58">
        <v>19946049.719999999</v>
      </c>
      <c r="CC276" s="58">
        <v>2882918.24</v>
      </c>
      <c r="CD276" s="58">
        <v>2308536.9</v>
      </c>
      <c r="CE276" s="58">
        <v>1427369.94</v>
      </c>
      <c r="CF276" s="58">
        <v>1184707.53</v>
      </c>
      <c r="CG276" s="58">
        <v>2191350.33</v>
      </c>
      <c r="CH276" s="58">
        <v>1502011.53</v>
      </c>
      <c r="CI276" s="58">
        <v>3615014.7</v>
      </c>
      <c r="CJ276" s="58">
        <v>1481406.68</v>
      </c>
      <c r="CK276" s="58">
        <v>1688923.58</v>
      </c>
      <c r="CL276" s="58">
        <v>4809828.87</v>
      </c>
      <c r="CM276" s="58">
        <v>481466.05</v>
      </c>
    </row>
    <row r="277" spans="1:91" ht="18" customHeight="1" x14ac:dyDescent="0.55000000000000004">
      <c r="A277" s="49">
        <v>5104020105.1009998</v>
      </c>
      <c r="B277" s="50">
        <v>5104020103.1009998</v>
      </c>
      <c r="C277" s="56" t="s">
        <v>597</v>
      </c>
      <c r="D277" s="58">
        <v>153163.29</v>
      </c>
      <c r="E277" s="58">
        <v>894357.66</v>
      </c>
      <c r="F277" s="58">
        <v>27131.84</v>
      </c>
      <c r="G277" s="58">
        <v>1989</v>
      </c>
      <c r="H277" s="58">
        <v>547167.74</v>
      </c>
      <c r="I277" s="58">
        <v>12214.91</v>
      </c>
      <c r="J277" s="58">
        <v>6930</v>
      </c>
      <c r="K277" s="57"/>
      <c r="L277" s="58">
        <v>3430821.65</v>
      </c>
      <c r="M277" s="58">
        <v>1111105.53</v>
      </c>
      <c r="N277" s="58">
        <v>530448.82999999996</v>
      </c>
      <c r="O277" s="58">
        <v>5885</v>
      </c>
      <c r="P277" s="57"/>
      <c r="Q277" s="57"/>
      <c r="R277" s="58">
        <v>9771804.6300000008</v>
      </c>
      <c r="S277" s="58">
        <v>2768.09</v>
      </c>
      <c r="T277" s="58">
        <v>7704</v>
      </c>
      <c r="U277" s="58">
        <v>3013096.68</v>
      </c>
      <c r="V277" s="58">
        <v>34133.14</v>
      </c>
      <c r="W277" s="58">
        <v>733781.88</v>
      </c>
      <c r="X277" s="58">
        <v>679637.76</v>
      </c>
      <c r="Y277" s="58">
        <v>2921.1</v>
      </c>
      <c r="Z277" s="58">
        <v>148007</v>
      </c>
      <c r="AA277" s="57"/>
      <c r="AB277" s="58">
        <v>52782.879999999997</v>
      </c>
      <c r="AC277" s="58">
        <v>582175.77</v>
      </c>
      <c r="AD277" s="58">
        <v>884352.25</v>
      </c>
      <c r="AE277" s="58">
        <v>694337.04</v>
      </c>
      <c r="AF277" s="57"/>
      <c r="AG277" s="58">
        <v>5994</v>
      </c>
      <c r="AH277" s="57"/>
      <c r="AI277" s="57"/>
      <c r="AJ277" s="58">
        <v>160558.85999999999</v>
      </c>
      <c r="AK277" s="57"/>
      <c r="AL277" s="57"/>
      <c r="AM277" s="59">
        <v>6708207.9299999997</v>
      </c>
      <c r="AN277" s="59">
        <v>17078</v>
      </c>
      <c r="AO277" s="59">
        <v>68625.11</v>
      </c>
      <c r="AP277" s="59">
        <v>341994.37</v>
      </c>
      <c r="AQ277" s="59">
        <v>10024.299999999999</v>
      </c>
      <c r="AR277" s="59">
        <v>3081.6</v>
      </c>
      <c r="AS277" s="59">
        <v>1298.8</v>
      </c>
      <c r="AT277" s="59">
        <v>639659.30000000005</v>
      </c>
      <c r="AU277" s="59">
        <v>1400</v>
      </c>
      <c r="AV277" s="57"/>
      <c r="AW277" s="59">
        <v>11785</v>
      </c>
      <c r="AX277" s="59">
        <v>229566.11</v>
      </c>
      <c r="AY277" s="57"/>
      <c r="AZ277" s="57"/>
      <c r="BA277" s="58">
        <v>3569418.53</v>
      </c>
      <c r="BB277" s="58">
        <v>7262.09</v>
      </c>
      <c r="BC277" s="58">
        <v>88251.839999999997</v>
      </c>
      <c r="BD277" s="58">
        <v>195512.53</v>
      </c>
      <c r="BE277" s="58">
        <v>1029590.34</v>
      </c>
      <c r="BF277" s="57"/>
      <c r="BG277" s="58">
        <v>76268.990000000005</v>
      </c>
      <c r="BH277" s="57"/>
      <c r="BI277" s="57"/>
      <c r="BJ277" s="58">
        <v>5548813.6500000004</v>
      </c>
      <c r="BK277" s="58">
        <v>189729.28</v>
      </c>
      <c r="BL277" s="58">
        <v>1291</v>
      </c>
      <c r="BM277" s="58">
        <v>593781.13</v>
      </c>
      <c r="BN277" s="58">
        <v>443061.42</v>
      </c>
      <c r="BO277" s="58">
        <v>6420</v>
      </c>
      <c r="BP277" s="57"/>
      <c r="BQ277" s="58">
        <v>812076.59</v>
      </c>
      <c r="BR277" s="58">
        <v>815</v>
      </c>
      <c r="BS277" s="58">
        <v>1321645.6299999999</v>
      </c>
      <c r="BT277" s="57"/>
      <c r="BU277" s="58">
        <v>13348</v>
      </c>
      <c r="BV277" s="58">
        <v>18463.509999999998</v>
      </c>
      <c r="BW277" s="58">
        <v>204697.85</v>
      </c>
      <c r="BX277" s="58">
        <v>21515.360000000001</v>
      </c>
      <c r="BY277" s="57"/>
      <c r="BZ277" s="58">
        <v>2621008</v>
      </c>
      <c r="CA277" s="57"/>
      <c r="CB277" s="58">
        <v>146940.94</v>
      </c>
      <c r="CC277" s="58">
        <v>5203.41</v>
      </c>
      <c r="CD277" s="58">
        <v>5585.4</v>
      </c>
      <c r="CE277" s="58">
        <v>7128.34</v>
      </c>
      <c r="CF277" s="57"/>
      <c r="CG277" s="58">
        <v>11435.63</v>
      </c>
      <c r="CH277" s="57"/>
      <c r="CI277" s="58">
        <v>850272.68</v>
      </c>
      <c r="CJ277" s="58">
        <v>529881.72</v>
      </c>
      <c r="CK277" s="57"/>
      <c r="CL277" s="58">
        <v>121978.53</v>
      </c>
      <c r="CM277" s="57"/>
    </row>
    <row r="278" spans="1:91" ht="18" customHeight="1" x14ac:dyDescent="0.55000000000000004">
      <c r="A278" s="49">
        <v>5104020106.1009998</v>
      </c>
      <c r="B278" s="50">
        <v>5104020105.1009998</v>
      </c>
      <c r="C278" s="56" t="s">
        <v>598</v>
      </c>
      <c r="D278" s="58">
        <v>75405.039999999994</v>
      </c>
      <c r="E278" s="58">
        <v>67994.12</v>
      </c>
      <c r="F278" s="58">
        <v>70952.37</v>
      </c>
      <c r="G278" s="58">
        <v>16642.73</v>
      </c>
      <c r="H278" s="58">
        <v>58688.85</v>
      </c>
      <c r="I278" s="58">
        <v>119949.16</v>
      </c>
      <c r="J278" s="58">
        <v>78009.119999999995</v>
      </c>
      <c r="K278" s="58">
        <v>46836.14</v>
      </c>
      <c r="L278" s="58">
        <v>436229.63</v>
      </c>
      <c r="M278" s="58">
        <v>198801.93</v>
      </c>
      <c r="N278" s="58">
        <v>59411.57</v>
      </c>
      <c r="O278" s="58">
        <v>137911.34</v>
      </c>
      <c r="P278" s="58">
        <v>91202.47</v>
      </c>
      <c r="Q278" s="58">
        <v>104583.21</v>
      </c>
      <c r="R278" s="58">
        <v>1061377.57</v>
      </c>
      <c r="S278" s="58">
        <v>57328.09</v>
      </c>
      <c r="T278" s="58">
        <v>43793.56</v>
      </c>
      <c r="U278" s="58">
        <v>121687.5</v>
      </c>
      <c r="V278" s="58">
        <v>17380.39</v>
      </c>
      <c r="W278" s="58">
        <v>59408.3</v>
      </c>
      <c r="X278" s="58">
        <v>115515.32</v>
      </c>
      <c r="Y278" s="58">
        <v>83901.68</v>
      </c>
      <c r="Z278" s="58">
        <v>31798.65</v>
      </c>
      <c r="AA278" s="58">
        <v>33341.769999999997</v>
      </c>
      <c r="AB278" s="58">
        <v>102700.96</v>
      </c>
      <c r="AC278" s="58">
        <v>129688.93</v>
      </c>
      <c r="AD278" s="58">
        <v>116605.63</v>
      </c>
      <c r="AE278" s="58">
        <v>99981.81</v>
      </c>
      <c r="AF278" s="58">
        <v>53527.63</v>
      </c>
      <c r="AG278" s="58">
        <v>35591.32</v>
      </c>
      <c r="AH278" s="58">
        <v>80923.990000000005</v>
      </c>
      <c r="AI278" s="58">
        <v>106481.43</v>
      </c>
      <c r="AJ278" s="58">
        <v>211107.44</v>
      </c>
      <c r="AK278" s="58">
        <v>30769.72</v>
      </c>
      <c r="AL278" s="58">
        <v>25316.77</v>
      </c>
      <c r="AM278" s="59">
        <v>71748.649999999994</v>
      </c>
      <c r="AN278" s="59">
        <v>21132.27</v>
      </c>
      <c r="AO278" s="59">
        <v>10399.59</v>
      </c>
      <c r="AP278" s="59">
        <v>153934.57</v>
      </c>
      <c r="AQ278" s="59">
        <v>28586.65</v>
      </c>
      <c r="AR278" s="59">
        <v>63153.54</v>
      </c>
      <c r="AS278" s="59">
        <v>34048.199999999997</v>
      </c>
      <c r="AT278" s="59">
        <v>125490.84</v>
      </c>
      <c r="AU278" s="59">
        <v>23464.23</v>
      </c>
      <c r="AV278" s="59">
        <v>59982.6</v>
      </c>
      <c r="AW278" s="59">
        <v>28410.68</v>
      </c>
      <c r="AX278" s="59">
        <v>21143.35</v>
      </c>
      <c r="AY278" s="59">
        <v>42621.94</v>
      </c>
      <c r="AZ278" s="59">
        <v>78412.36</v>
      </c>
      <c r="BA278" s="58">
        <v>801873.07</v>
      </c>
      <c r="BB278" s="58">
        <v>137627.66</v>
      </c>
      <c r="BC278" s="58">
        <v>50879.58</v>
      </c>
      <c r="BD278" s="58">
        <v>86580.99</v>
      </c>
      <c r="BE278" s="58">
        <v>233297.67</v>
      </c>
      <c r="BF278" s="58">
        <v>91599.87</v>
      </c>
      <c r="BG278" s="58">
        <v>19549.240000000002</v>
      </c>
      <c r="BH278" s="58">
        <v>69651.94</v>
      </c>
      <c r="BI278" s="58">
        <v>92408.78</v>
      </c>
      <c r="BJ278" s="58">
        <v>1251572.1100000001</v>
      </c>
      <c r="BK278" s="58">
        <v>80802.64</v>
      </c>
      <c r="BL278" s="58">
        <v>47001.39</v>
      </c>
      <c r="BM278" s="58">
        <v>146759.96</v>
      </c>
      <c r="BN278" s="58">
        <v>77550.58</v>
      </c>
      <c r="BO278" s="58">
        <v>70345.56</v>
      </c>
      <c r="BP278" s="58">
        <v>19618.82</v>
      </c>
      <c r="BQ278" s="58">
        <v>81976.14</v>
      </c>
      <c r="BR278" s="58">
        <v>92821.46</v>
      </c>
      <c r="BS278" s="58">
        <v>143064.53</v>
      </c>
      <c r="BT278" s="58">
        <v>38357.919999999998</v>
      </c>
      <c r="BU278" s="58">
        <v>76945.279999999999</v>
      </c>
      <c r="BV278" s="58">
        <v>45913.43</v>
      </c>
      <c r="BW278" s="58">
        <v>49425.4</v>
      </c>
      <c r="BX278" s="58">
        <v>82049.429999999993</v>
      </c>
      <c r="BY278" s="58">
        <v>17290.169999999998</v>
      </c>
      <c r="BZ278" s="58">
        <v>214629.86</v>
      </c>
      <c r="CA278" s="58">
        <v>90643.42</v>
      </c>
      <c r="CB278" s="58">
        <v>377172.7</v>
      </c>
      <c r="CC278" s="58">
        <v>39331.43</v>
      </c>
      <c r="CD278" s="58">
        <v>34513.919999999998</v>
      </c>
      <c r="CE278" s="58">
        <v>49001.82</v>
      </c>
      <c r="CF278" s="58">
        <v>38322.879999999997</v>
      </c>
      <c r="CG278" s="58">
        <v>68171.72</v>
      </c>
      <c r="CH278" s="58">
        <v>5791.32</v>
      </c>
      <c r="CI278" s="58">
        <v>78994.69</v>
      </c>
      <c r="CJ278" s="58">
        <v>34553.019999999997</v>
      </c>
      <c r="CK278" s="58">
        <v>85676.82</v>
      </c>
      <c r="CL278" s="58">
        <v>107399.9</v>
      </c>
      <c r="CM278" s="58">
        <v>2368.98</v>
      </c>
    </row>
    <row r="279" spans="1:91" ht="18" customHeight="1" x14ac:dyDescent="0.55000000000000004">
      <c r="A279" s="49">
        <v>5104020107.1009998</v>
      </c>
      <c r="B279" s="50">
        <v>5104020106.1009998</v>
      </c>
      <c r="C279" s="56" t="s">
        <v>599</v>
      </c>
      <c r="D279" s="58">
        <v>86102.9</v>
      </c>
      <c r="E279" s="58">
        <v>118128</v>
      </c>
      <c r="F279" s="58">
        <v>130710.69</v>
      </c>
      <c r="G279" s="58">
        <v>160969.65</v>
      </c>
      <c r="H279" s="58">
        <v>139956</v>
      </c>
      <c r="I279" s="58">
        <v>94544</v>
      </c>
      <c r="J279" s="58">
        <v>5616.43</v>
      </c>
      <c r="K279" s="58">
        <v>32298.67</v>
      </c>
      <c r="L279" s="58">
        <v>516035.22</v>
      </c>
      <c r="M279" s="58">
        <v>153055.79999999999</v>
      </c>
      <c r="N279" s="58">
        <v>139956</v>
      </c>
      <c r="O279" s="58">
        <v>186607.89</v>
      </c>
      <c r="P279" s="58">
        <v>113454.78</v>
      </c>
      <c r="Q279" s="58">
        <v>18832</v>
      </c>
      <c r="R279" s="58">
        <v>335778.2</v>
      </c>
      <c r="S279" s="58">
        <v>15408</v>
      </c>
      <c r="T279" s="58">
        <v>25530.55</v>
      </c>
      <c r="U279" s="58">
        <v>177702.18</v>
      </c>
      <c r="V279" s="58">
        <v>45967.199999999997</v>
      </c>
      <c r="W279" s="58">
        <v>201213</v>
      </c>
      <c r="X279" s="58">
        <v>234739.92</v>
      </c>
      <c r="Y279" s="58">
        <v>43953.26</v>
      </c>
      <c r="Z279" s="58">
        <v>104444.72</v>
      </c>
      <c r="AA279" s="58">
        <v>29050.5</v>
      </c>
      <c r="AB279" s="58">
        <v>133330.12</v>
      </c>
      <c r="AC279" s="58">
        <v>130058.5</v>
      </c>
      <c r="AD279" s="58">
        <v>142183.13</v>
      </c>
      <c r="AE279" s="58">
        <v>86802.39</v>
      </c>
      <c r="AF279" s="58">
        <v>78840.92</v>
      </c>
      <c r="AG279" s="58">
        <v>27418.75</v>
      </c>
      <c r="AH279" s="58">
        <v>94117.2</v>
      </c>
      <c r="AI279" s="58">
        <v>19969.25</v>
      </c>
      <c r="AJ279" s="58">
        <v>239531.78</v>
      </c>
      <c r="AK279" s="58">
        <v>84209</v>
      </c>
      <c r="AL279" s="58">
        <v>29931.22</v>
      </c>
      <c r="AM279" s="59">
        <v>89998.77</v>
      </c>
      <c r="AN279" s="59">
        <v>67212</v>
      </c>
      <c r="AO279" s="59">
        <v>705974.91</v>
      </c>
      <c r="AP279" s="59">
        <v>12180</v>
      </c>
      <c r="AQ279" s="59">
        <v>116303</v>
      </c>
      <c r="AR279" s="59">
        <v>24500</v>
      </c>
      <c r="AS279" s="59">
        <v>49905</v>
      </c>
      <c r="AT279" s="59">
        <v>128271.6</v>
      </c>
      <c r="AU279" s="59">
        <v>83318.77</v>
      </c>
      <c r="AV279" s="59">
        <v>6919.69</v>
      </c>
      <c r="AW279" s="59">
        <v>73945.27</v>
      </c>
      <c r="AX279" s="59">
        <v>48095</v>
      </c>
      <c r="AY279" s="59">
        <v>204695.9</v>
      </c>
      <c r="AZ279" s="59">
        <v>88612</v>
      </c>
      <c r="BA279" s="58">
        <v>21828</v>
      </c>
      <c r="BB279" s="58">
        <v>237013.56</v>
      </c>
      <c r="BC279" s="58">
        <v>118895.15</v>
      </c>
      <c r="BD279" s="58">
        <v>14445</v>
      </c>
      <c r="BE279" s="58">
        <v>400310.37</v>
      </c>
      <c r="BF279" s="57"/>
      <c r="BG279" s="58">
        <v>41041</v>
      </c>
      <c r="BH279" s="58">
        <v>32100</v>
      </c>
      <c r="BI279" s="58">
        <v>35100</v>
      </c>
      <c r="BJ279" s="58">
        <v>734028.91</v>
      </c>
      <c r="BK279" s="58">
        <v>44940</v>
      </c>
      <c r="BL279" s="58">
        <v>218630</v>
      </c>
      <c r="BM279" s="58">
        <v>34425.4</v>
      </c>
      <c r="BN279" s="58">
        <v>141908.57999999999</v>
      </c>
      <c r="BO279" s="58">
        <v>82337.5</v>
      </c>
      <c r="BP279" s="58">
        <v>29762.91</v>
      </c>
      <c r="BQ279" s="58">
        <v>207408.8</v>
      </c>
      <c r="BR279" s="58">
        <v>123799</v>
      </c>
      <c r="BS279" s="58">
        <v>96459.04</v>
      </c>
      <c r="BT279" s="58">
        <v>195737.78</v>
      </c>
      <c r="BU279" s="58">
        <v>28248</v>
      </c>
      <c r="BV279" s="58">
        <v>17655</v>
      </c>
      <c r="BW279" s="58">
        <v>109986.24000000001</v>
      </c>
      <c r="BX279" s="58">
        <v>17976</v>
      </c>
      <c r="BY279" s="58">
        <v>56700.12</v>
      </c>
      <c r="BZ279" s="58">
        <v>274711.8</v>
      </c>
      <c r="CA279" s="58">
        <v>43313.599999999999</v>
      </c>
      <c r="CB279" s="58">
        <v>1210663.6200000001</v>
      </c>
      <c r="CC279" s="58">
        <v>127709.68</v>
      </c>
      <c r="CD279" s="58">
        <v>147573.10999999999</v>
      </c>
      <c r="CE279" s="58">
        <v>44561.22</v>
      </c>
      <c r="CF279" s="58">
        <v>35544.33</v>
      </c>
      <c r="CG279" s="58">
        <v>62651.71</v>
      </c>
      <c r="CH279" s="58">
        <v>26429</v>
      </c>
      <c r="CI279" s="58">
        <v>33991.14</v>
      </c>
      <c r="CJ279" s="58">
        <v>119994.83</v>
      </c>
      <c r="CK279" s="58">
        <v>70491.600000000006</v>
      </c>
      <c r="CL279" s="58">
        <v>139461.66</v>
      </c>
      <c r="CM279" s="58">
        <v>78060</v>
      </c>
    </row>
    <row r="280" spans="1:91" ht="18" customHeight="1" x14ac:dyDescent="0.55000000000000004">
      <c r="B280" s="50">
        <v>5104020107.1009998</v>
      </c>
      <c r="C280" s="56" t="s">
        <v>600</v>
      </c>
      <c r="D280" s="58">
        <v>85467</v>
      </c>
      <c r="E280" s="58">
        <v>18376</v>
      </c>
      <c r="F280" s="58">
        <v>43940</v>
      </c>
      <c r="G280" s="58">
        <v>42638.1</v>
      </c>
      <c r="H280" s="58">
        <v>14790</v>
      </c>
      <c r="I280" s="58">
        <v>25575</v>
      </c>
      <c r="J280" s="58">
        <v>12905</v>
      </c>
      <c r="K280" s="57"/>
      <c r="L280" s="58">
        <v>105681</v>
      </c>
      <c r="M280" s="58">
        <v>12780</v>
      </c>
      <c r="N280" s="58">
        <v>8783</v>
      </c>
      <c r="O280" s="58">
        <v>37140</v>
      </c>
      <c r="P280" s="58">
        <v>5686</v>
      </c>
      <c r="Q280" s="58">
        <v>23513</v>
      </c>
      <c r="R280" s="58">
        <v>222108</v>
      </c>
      <c r="S280" s="57"/>
      <c r="T280" s="58">
        <v>4159</v>
      </c>
      <c r="U280" s="58">
        <v>118576</v>
      </c>
      <c r="V280" s="58">
        <v>1129</v>
      </c>
      <c r="W280" s="58">
        <v>9130</v>
      </c>
      <c r="X280" s="58">
        <v>12999</v>
      </c>
      <c r="Y280" s="58">
        <v>7097</v>
      </c>
      <c r="Z280" s="57"/>
      <c r="AA280" s="58">
        <v>5498</v>
      </c>
      <c r="AB280" s="58">
        <v>9450.7999999999993</v>
      </c>
      <c r="AC280" s="58">
        <v>30004</v>
      </c>
      <c r="AD280" s="58">
        <v>8582</v>
      </c>
      <c r="AE280" s="58">
        <v>7300</v>
      </c>
      <c r="AF280" s="58">
        <v>7445</v>
      </c>
      <c r="AG280" s="58">
        <v>3644</v>
      </c>
      <c r="AH280" s="57"/>
      <c r="AI280" s="58">
        <v>3079</v>
      </c>
      <c r="AJ280" s="58">
        <v>37851</v>
      </c>
      <c r="AK280" s="58">
        <v>2387</v>
      </c>
      <c r="AL280" s="58">
        <v>4957</v>
      </c>
      <c r="AM280" s="59">
        <v>145918</v>
      </c>
      <c r="AN280" s="59">
        <v>8702</v>
      </c>
      <c r="AO280" s="59">
        <v>2002</v>
      </c>
      <c r="AP280" s="59">
        <v>21040</v>
      </c>
      <c r="AQ280" s="59">
        <v>13022</v>
      </c>
      <c r="AR280" s="59">
        <v>6203</v>
      </c>
      <c r="AS280" s="59">
        <v>6127</v>
      </c>
      <c r="AT280" s="59">
        <v>23451</v>
      </c>
      <c r="AU280" s="59">
        <v>16035</v>
      </c>
      <c r="AV280" s="59">
        <v>10286</v>
      </c>
      <c r="AW280" s="59">
        <v>7176</v>
      </c>
      <c r="AX280" s="59">
        <v>47702</v>
      </c>
      <c r="AY280" s="59">
        <v>6743</v>
      </c>
      <c r="AZ280" s="59">
        <v>15959</v>
      </c>
      <c r="BA280" s="58">
        <v>231915</v>
      </c>
      <c r="BB280" s="58">
        <v>28951</v>
      </c>
      <c r="BC280" s="58">
        <v>20150</v>
      </c>
      <c r="BD280" s="57"/>
      <c r="BE280" s="58">
        <v>128567</v>
      </c>
      <c r="BF280" s="57"/>
      <c r="BG280" s="58">
        <v>5728</v>
      </c>
      <c r="BH280" s="58">
        <v>11431</v>
      </c>
      <c r="BI280" s="58">
        <v>5924</v>
      </c>
      <c r="BJ280" s="58">
        <v>352027</v>
      </c>
      <c r="BK280" s="58">
        <v>12480</v>
      </c>
      <c r="BL280" s="58">
        <v>23376</v>
      </c>
      <c r="BM280" s="58">
        <v>158370</v>
      </c>
      <c r="BN280" s="58">
        <v>48153</v>
      </c>
      <c r="BO280" s="58">
        <v>19074</v>
      </c>
      <c r="BP280" s="58">
        <v>8134</v>
      </c>
      <c r="BQ280" s="58">
        <v>21930</v>
      </c>
      <c r="BR280" s="58">
        <v>21487</v>
      </c>
      <c r="BS280" s="58">
        <v>59730</v>
      </c>
      <c r="BT280" s="57"/>
      <c r="BU280" s="57"/>
      <c r="BV280" s="58">
        <v>3099</v>
      </c>
      <c r="BW280" s="58">
        <v>10026</v>
      </c>
      <c r="BX280" s="57"/>
      <c r="BY280" s="58">
        <v>5239</v>
      </c>
      <c r="BZ280" s="58">
        <v>146929</v>
      </c>
      <c r="CA280" s="58">
        <v>4644</v>
      </c>
      <c r="CB280" s="58">
        <v>212003</v>
      </c>
      <c r="CC280" s="58">
        <v>14335</v>
      </c>
      <c r="CD280" s="58">
        <v>13192</v>
      </c>
      <c r="CE280" s="58">
        <v>13686</v>
      </c>
      <c r="CF280" s="57"/>
      <c r="CG280" s="58">
        <v>31464</v>
      </c>
      <c r="CH280" s="58">
        <v>8000</v>
      </c>
      <c r="CI280" s="58">
        <v>22533</v>
      </c>
      <c r="CJ280" s="58">
        <v>25534</v>
      </c>
      <c r="CK280" s="58">
        <v>15696</v>
      </c>
      <c r="CL280" s="58">
        <v>27538.81</v>
      </c>
      <c r="CM280" s="58">
        <v>7458</v>
      </c>
    </row>
    <row r="281" spans="1:91" ht="18" customHeight="1" x14ac:dyDescent="0.55000000000000004">
      <c r="A281" s="49">
        <v>5104030203.1009998</v>
      </c>
      <c r="B281" s="50">
        <v>5104030202.1009998</v>
      </c>
      <c r="C281" s="170" t="s">
        <v>601</v>
      </c>
      <c r="D281" s="171"/>
      <c r="E281" s="171"/>
      <c r="F281" s="171"/>
      <c r="G281" s="171"/>
      <c r="H281" s="171"/>
      <c r="I281" s="171"/>
      <c r="J281" s="171"/>
      <c r="K281" s="171"/>
      <c r="L281" s="171"/>
      <c r="M281" s="171"/>
      <c r="N281" s="171"/>
      <c r="O281" s="171"/>
      <c r="P281" s="171"/>
      <c r="Q281" s="171"/>
      <c r="R281" s="172">
        <v>8802750</v>
      </c>
      <c r="S281" s="171"/>
      <c r="T281" s="171"/>
      <c r="U281" s="171"/>
      <c r="V281" s="171"/>
      <c r="W281" s="171"/>
      <c r="X281" s="171"/>
      <c r="Y281" s="172">
        <v>21900</v>
      </c>
      <c r="Z281" s="171"/>
      <c r="AA281" s="171"/>
      <c r="AB281" s="171"/>
      <c r="AC281" s="172">
        <v>27700</v>
      </c>
      <c r="AD281" s="171"/>
      <c r="AE281" s="172">
        <v>28460</v>
      </c>
      <c r="AF281" s="171"/>
      <c r="AG281" s="171"/>
      <c r="AH281" s="171"/>
      <c r="AI281" s="171"/>
      <c r="AJ281" s="172">
        <v>29600</v>
      </c>
      <c r="AK281" s="171"/>
      <c r="AL281" s="171"/>
      <c r="AM281" s="171"/>
      <c r="AN281" s="171"/>
      <c r="AO281" s="171"/>
      <c r="AP281" s="171"/>
      <c r="AQ281" s="171"/>
      <c r="AR281" s="171"/>
      <c r="AS281" s="171"/>
      <c r="AT281" s="171"/>
      <c r="AU281" s="171"/>
      <c r="AV281" s="171"/>
      <c r="AW281" s="171"/>
      <c r="AX281" s="171"/>
      <c r="AY281" s="173">
        <v>32300</v>
      </c>
      <c r="AZ281" s="173">
        <v>22500</v>
      </c>
      <c r="BA281" s="172">
        <v>3250</v>
      </c>
      <c r="BB281" s="172">
        <v>48800</v>
      </c>
      <c r="BC281" s="171"/>
      <c r="BD281" s="171"/>
      <c r="BE281" s="172">
        <v>4911213</v>
      </c>
      <c r="BF281" s="171"/>
      <c r="BG281" s="171"/>
      <c r="BH281" s="171"/>
      <c r="BI281" s="171"/>
      <c r="BJ281" s="171"/>
      <c r="BK281" s="171"/>
      <c r="BL281" s="171"/>
      <c r="BM281" s="172">
        <v>28900</v>
      </c>
      <c r="BN281" s="171"/>
      <c r="BO281" s="171"/>
      <c r="BP281" s="171"/>
      <c r="BQ281" s="171"/>
      <c r="BR281" s="172">
        <v>24700</v>
      </c>
      <c r="BS281" s="171"/>
      <c r="BT281" s="171"/>
      <c r="BU281" s="171"/>
      <c r="BV281" s="171"/>
      <c r="BW281" s="171"/>
      <c r="BX281" s="171"/>
      <c r="BY281" s="171"/>
      <c r="BZ281" s="171"/>
      <c r="CA281" s="171"/>
      <c r="CB281" s="171"/>
      <c r="CC281" s="172">
        <v>120000</v>
      </c>
      <c r="CD281" s="171"/>
      <c r="CE281" s="172">
        <v>29100</v>
      </c>
      <c r="CF281" s="171"/>
      <c r="CG281" s="171"/>
      <c r="CH281" s="171"/>
      <c r="CI281" s="171"/>
      <c r="CJ281" s="171"/>
      <c r="CK281" s="171"/>
      <c r="CL281" s="171"/>
      <c r="CM281" s="171"/>
    </row>
    <row r="282" spans="1:91" ht="18" customHeight="1" x14ac:dyDescent="0.55000000000000004">
      <c r="A282" s="49">
        <v>5104030205.1009998</v>
      </c>
      <c r="B282" s="50">
        <v>5104030203.1009998</v>
      </c>
      <c r="C282" s="170" t="s">
        <v>602</v>
      </c>
      <c r="D282" s="172">
        <v>154779.57999999999</v>
      </c>
      <c r="E282" s="172">
        <v>137683.32</v>
      </c>
      <c r="F282" s="172">
        <v>194494.63</v>
      </c>
      <c r="G282" s="172">
        <v>144156.82</v>
      </c>
      <c r="H282" s="172">
        <v>368271.53</v>
      </c>
      <c r="I282" s="172">
        <v>203328.89</v>
      </c>
      <c r="J282" s="172">
        <v>119482.62</v>
      </c>
      <c r="K282" s="172">
        <v>72701.149999999994</v>
      </c>
      <c r="L282" s="172">
        <v>249045.09</v>
      </c>
      <c r="M282" s="172">
        <v>50416.98</v>
      </c>
      <c r="N282" s="172">
        <v>123793.65</v>
      </c>
      <c r="O282" s="172">
        <v>138477.70000000001</v>
      </c>
      <c r="P282" s="172">
        <v>125769.94</v>
      </c>
      <c r="Q282" s="172">
        <v>83007.64</v>
      </c>
      <c r="R282" s="172">
        <v>420407.28</v>
      </c>
      <c r="S282" s="172">
        <v>12071.24</v>
      </c>
      <c r="T282" s="172">
        <v>4142.29</v>
      </c>
      <c r="U282" s="172">
        <v>104578.19</v>
      </c>
      <c r="V282" s="171"/>
      <c r="W282" s="172">
        <v>10656.72</v>
      </c>
      <c r="X282" s="172">
        <v>89852.18</v>
      </c>
      <c r="Y282" s="172">
        <v>26744.65</v>
      </c>
      <c r="Z282" s="172">
        <v>52637.81</v>
      </c>
      <c r="AA282" s="172">
        <v>60153.47</v>
      </c>
      <c r="AB282" s="172">
        <v>59551.44</v>
      </c>
      <c r="AC282" s="171"/>
      <c r="AD282" s="172">
        <v>152480.35</v>
      </c>
      <c r="AE282" s="172">
        <v>126339.42</v>
      </c>
      <c r="AF282" s="172">
        <v>4500</v>
      </c>
      <c r="AG282" s="171"/>
      <c r="AH282" s="172">
        <v>79496.72</v>
      </c>
      <c r="AI282" s="172">
        <v>38773.589999999997</v>
      </c>
      <c r="AJ282" s="172">
        <v>268295.74</v>
      </c>
      <c r="AK282" s="172">
        <v>69401.039999999994</v>
      </c>
      <c r="AL282" s="172">
        <v>61137.22</v>
      </c>
      <c r="AM282" s="171"/>
      <c r="AN282" s="173">
        <v>19861.38</v>
      </c>
      <c r="AO282" s="173">
        <v>114807.39</v>
      </c>
      <c r="AP282" s="173">
        <v>17838.97</v>
      </c>
      <c r="AQ282" s="173">
        <v>54754.04</v>
      </c>
      <c r="AR282" s="173">
        <v>111910.23</v>
      </c>
      <c r="AS282" s="171"/>
      <c r="AT282" s="173">
        <v>190853.08</v>
      </c>
      <c r="AU282" s="173">
        <v>178854.65</v>
      </c>
      <c r="AV282" s="173">
        <v>89081.42</v>
      </c>
      <c r="AW282" s="171"/>
      <c r="AX282" s="173">
        <v>90246.56</v>
      </c>
      <c r="AY282" s="173">
        <v>93908.800000000003</v>
      </c>
      <c r="AZ282" s="173">
        <v>87724.3</v>
      </c>
      <c r="BA282" s="172">
        <v>125971.93</v>
      </c>
      <c r="BB282" s="172">
        <v>110548.12</v>
      </c>
      <c r="BC282" s="171"/>
      <c r="BD282" s="171"/>
      <c r="BE282" s="171"/>
      <c r="BF282" s="172">
        <v>59899.64</v>
      </c>
      <c r="BG282" s="172">
        <v>53453.74</v>
      </c>
      <c r="BH282" s="172">
        <v>97330.41</v>
      </c>
      <c r="BI282" s="172">
        <v>68941.17</v>
      </c>
      <c r="BJ282" s="172">
        <v>203884.25</v>
      </c>
      <c r="BK282" s="172">
        <v>109747.59</v>
      </c>
      <c r="BL282" s="172">
        <v>79418.61</v>
      </c>
      <c r="BM282" s="172">
        <v>103616.8</v>
      </c>
      <c r="BN282" s="171"/>
      <c r="BO282" s="172">
        <v>108956.03</v>
      </c>
      <c r="BP282" s="172">
        <v>86373.61</v>
      </c>
      <c r="BQ282" s="172">
        <v>140576.6</v>
      </c>
      <c r="BR282" s="172">
        <v>97220.2</v>
      </c>
      <c r="BS282" s="172">
        <v>109602.24000000001</v>
      </c>
      <c r="BT282" s="172">
        <v>130406.44</v>
      </c>
      <c r="BU282" s="172">
        <v>97778.74</v>
      </c>
      <c r="BV282" s="172">
        <v>97102.51</v>
      </c>
      <c r="BW282" s="172">
        <v>53341.57</v>
      </c>
      <c r="BX282" s="172">
        <v>99605.23</v>
      </c>
      <c r="BY282" s="172">
        <v>84060.27</v>
      </c>
      <c r="BZ282" s="172">
        <v>247366.88</v>
      </c>
      <c r="CA282" s="172">
        <v>106925.1</v>
      </c>
      <c r="CB282" s="172">
        <v>137013.5</v>
      </c>
      <c r="CC282" s="172">
        <v>74701.679999999993</v>
      </c>
      <c r="CD282" s="171"/>
      <c r="CE282" s="172">
        <v>79068.990000000005</v>
      </c>
      <c r="CF282" s="172">
        <v>151553.32999999999</v>
      </c>
      <c r="CG282" s="172">
        <v>72834.899999999994</v>
      </c>
      <c r="CH282" s="172">
        <v>129170.92</v>
      </c>
      <c r="CI282" s="172">
        <v>151198.49</v>
      </c>
      <c r="CJ282" s="172">
        <v>45523.15</v>
      </c>
      <c r="CK282" s="172">
        <v>106422.09</v>
      </c>
      <c r="CL282" s="172">
        <v>97158.14</v>
      </c>
      <c r="CM282" s="172">
        <v>61987.24</v>
      </c>
    </row>
    <row r="283" spans="1:91" ht="18" customHeight="1" x14ac:dyDescent="0.55000000000000004">
      <c r="A283" s="49">
        <v>5104030205.1020002</v>
      </c>
      <c r="B283" s="50">
        <v>5104030205.1009998</v>
      </c>
      <c r="C283" s="66" t="s">
        <v>603</v>
      </c>
      <c r="D283" s="67">
        <v>67661896.310000002</v>
      </c>
      <c r="E283" s="67">
        <v>10355541.08</v>
      </c>
      <c r="F283" s="67">
        <v>11298775.029999999</v>
      </c>
      <c r="G283" s="67">
        <v>25039095.600000001</v>
      </c>
      <c r="H283" s="67">
        <v>9190228.9700000007</v>
      </c>
      <c r="I283" s="67">
        <v>10238601.27</v>
      </c>
      <c r="J283" s="67">
        <v>9021726.3499999996</v>
      </c>
      <c r="K283" s="67">
        <v>4625853.8899999997</v>
      </c>
      <c r="L283" s="67">
        <v>91099476.459999993</v>
      </c>
      <c r="M283" s="67">
        <v>18104457.41</v>
      </c>
      <c r="N283" s="67">
        <v>13260064.23</v>
      </c>
      <c r="O283" s="67">
        <v>28517865.780000001</v>
      </c>
      <c r="P283" s="67">
        <v>14545165.029999999</v>
      </c>
      <c r="Q283" s="67">
        <v>9383006.7400000002</v>
      </c>
      <c r="R283" s="67">
        <v>701399136.24000001</v>
      </c>
      <c r="S283" s="67">
        <v>13233747.279999999</v>
      </c>
      <c r="T283" s="67">
        <v>7424601.1100000003</v>
      </c>
      <c r="U283" s="67">
        <v>58229997.049999997</v>
      </c>
      <c r="V283" s="67">
        <v>2768468.82</v>
      </c>
      <c r="W283" s="67">
        <v>9522199.9700000007</v>
      </c>
      <c r="X283" s="67">
        <v>32745455.219999999</v>
      </c>
      <c r="Y283" s="67">
        <v>6826855.46</v>
      </c>
      <c r="Z283" s="67">
        <v>5722576.5199999996</v>
      </c>
      <c r="AA283" s="67">
        <v>7614454.9000000004</v>
      </c>
      <c r="AB283" s="67">
        <v>9591945.7699999996</v>
      </c>
      <c r="AC283" s="67">
        <v>30332969.039999999</v>
      </c>
      <c r="AD283" s="67">
        <v>10431154</v>
      </c>
      <c r="AE283" s="67">
        <v>23786970.859999999</v>
      </c>
      <c r="AF283" s="67">
        <v>3543997.14</v>
      </c>
      <c r="AG283" s="67">
        <v>4870678.22</v>
      </c>
      <c r="AH283" s="67">
        <v>5338693.9400000004</v>
      </c>
      <c r="AI283" s="67">
        <v>6074164.8300000001</v>
      </c>
      <c r="AJ283" s="67">
        <v>32937816.210000001</v>
      </c>
      <c r="AK283" s="67">
        <v>3082894.27</v>
      </c>
      <c r="AL283" s="67">
        <v>2989594.91</v>
      </c>
      <c r="AM283" s="69">
        <v>202196259.55000001</v>
      </c>
      <c r="AN283" s="69">
        <v>6192412.6200000001</v>
      </c>
      <c r="AO283" s="69">
        <v>16388151.66</v>
      </c>
      <c r="AP283" s="69">
        <v>9709108.25</v>
      </c>
      <c r="AQ283" s="69">
        <v>3680549.32</v>
      </c>
      <c r="AR283" s="69">
        <v>5341798.79</v>
      </c>
      <c r="AS283" s="69">
        <v>8714274.8800000008</v>
      </c>
      <c r="AT283" s="69">
        <v>27186548.030000001</v>
      </c>
      <c r="AU283" s="69">
        <v>6846636.1500000004</v>
      </c>
      <c r="AV283" s="69">
        <v>4432343.93</v>
      </c>
      <c r="AW283" s="69">
        <v>9028357.9100000001</v>
      </c>
      <c r="AX283" s="69">
        <v>22603911.77</v>
      </c>
      <c r="AY283" s="69">
        <v>6838220.5599999996</v>
      </c>
      <c r="AZ283" s="69">
        <v>5209562.05</v>
      </c>
      <c r="BA283" s="67">
        <v>202896343.24000001</v>
      </c>
      <c r="BB283" s="67">
        <v>21518471.739999998</v>
      </c>
      <c r="BC283" s="67">
        <v>7380355.1600000001</v>
      </c>
      <c r="BD283" s="67">
        <v>4943707.99</v>
      </c>
      <c r="BE283" s="67">
        <v>67501476.579999998</v>
      </c>
      <c r="BF283" s="67">
        <v>4156683.32</v>
      </c>
      <c r="BG283" s="67">
        <v>2350751.31</v>
      </c>
      <c r="BH283" s="67">
        <v>7009737.8799999999</v>
      </c>
      <c r="BI283" s="67">
        <v>6240581.9299999997</v>
      </c>
      <c r="BJ283" s="67">
        <v>380707205.69999999</v>
      </c>
      <c r="BK283" s="67">
        <v>7515881.4500000002</v>
      </c>
      <c r="BL283" s="67">
        <v>5336541.91</v>
      </c>
      <c r="BM283" s="67">
        <v>23004251.18</v>
      </c>
      <c r="BN283" s="67">
        <v>12317626.380000001</v>
      </c>
      <c r="BO283" s="67">
        <v>8672021.1899999995</v>
      </c>
      <c r="BP283" s="67">
        <v>2416627.11</v>
      </c>
      <c r="BQ283" s="67">
        <v>23868771.09</v>
      </c>
      <c r="BR283" s="67">
        <v>7423647.25</v>
      </c>
      <c r="BS283" s="67">
        <v>15709066.369999999</v>
      </c>
      <c r="BT283" s="67">
        <v>14846039.49</v>
      </c>
      <c r="BU283" s="67">
        <v>5199827.12</v>
      </c>
      <c r="BV283" s="67">
        <v>4582578.96</v>
      </c>
      <c r="BW283" s="67">
        <v>7896986.7800000003</v>
      </c>
      <c r="BX283" s="67">
        <v>9851245.6799999997</v>
      </c>
      <c r="BY283" s="67">
        <v>5948867.0700000003</v>
      </c>
      <c r="BZ283" s="67">
        <v>101001051.23</v>
      </c>
      <c r="CA283" s="67">
        <v>4728075.4800000004</v>
      </c>
      <c r="CB283" s="67">
        <v>133962096.23</v>
      </c>
      <c r="CC283" s="67">
        <v>8344286.7800000003</v>
      </c>
      <c r="CD283" s="67">
        <v>6034119.2699999996</v>
      </c>
      <c r="CE283" s="67">
        <v>7428579.7300000004</v>
      </c>
      <c r="CF283" s="67">
        <v>4443072.0199999996</v>
      </c>
      <c r="CG283" s="67">
        <v>11986073.470000001</v>
      </c>
      <c r="CH283" s="67">
        <v>10610485.439999999</v>
      </c>
      <c r="CI283" s="67">
        <v>20272290.850000001</v>
      </c>
      <c r="CJ283" s="67">
        <v>6010218.2999999998</v>
      </c>
      <c r="CK283" s="67">
        <v>10117530.140000001</v>
      </c>
      <c r="CL283" s="67">
        <v>24846093.800000001</v>
      </c>
      <c r="CM283" s="67">
        <v>4130738.52</v>
      </c>
    </row>
    <row r="284" spans="1:91" ht="18" customHeight="1" x14ac:dyDescent="0.55000000000000004">
      <c r="A284" s="49">
        <v>5104030205.1029997</v>
      </c>
      <c r="B284" s="50">
        <v>5104030205.1020002</v>
      </c>
      <c r="C284" s="73" t="s">
        <v>604</v>
      </c>
      <c r="D284" s="74">
        <v>1955978.79</v>
      </c>
      <c r="E284" s="75"/>
      <c r="F284" s="74">
        <v>7970</v>
      </c>
      <c r="G284" s="74">
        <v>814757.8</v>
      </c>
      <c r="H284" s="74">
        <v>15628.67</v>
      </c>
      <c r="I284" s="75"/>
      <c r="J284" s="75"/>
      <c r="K284" s="74">
        <v>798992.89</v>
      </c>
      <c r="L284" s="74">
        <v>10288622.92</v>
      </c>
      <c r="M284" s="75"/>
      <c r="N284" s="75"/>
      <c r="O284" s="75"/>
      <c r="P284" s="75"/>
      <c r="Q284" s="75"/>
      <c r="R284" s="74">
        <v>13231867.039999999</v>
      </c>
      <c r="S284" s="74">
        <v>218492.23</v>
      </c>
      <c r="T284" s="74">
        <v>648821.19999999995</v>
      </c>
      <c r="U284" s="74">
        <v>35032.53</v>
      </c>
      <c r="V284" s="74">
        <v>2030</v>
      </c>
      <c r="W284" s="75"/>
      <c r="X284" s="75"/>
      <c r="Y284" s="75"/>
      <c r="Z284" s="75"/>
      <c r="AA284" s="74">
        <v>4525</v>
      </c>
      <c r="AB284" s="75"/>
      <c r="AC284" s="74">
        <v>11280</v>
      </c>
      <c r="AD284" s="74">
        <v>184285</v>
      </c>
      <c r="AE284" s="75"/>
      <c r="AF284" s="75"/>
      <c r="AG284" s="75"/>
      <c r="AH284" s="75"/>
      <c r="AI284" s="74">
        <v>541466.49</v>
      </c>
      <c r="AJ284" s="75"/>
      <c r="AK284" s="75"/>
      <c r="AL284" s="74">
        <v>121400</v>
      </c>
      <c r="AM284" s="76">
        <v>52954846.090000004</v>
      </c>
      <c r="AN284" s="75"/>
      <c r="AO284" s="75"/>
      <c r="AP284" s="75"/>
      <c r="AQ284" s="75"/>
      <c r="AR284" s="75"/>
      <c r="AS284" s="75"/>
      <c r="AT284" s="75"/>
      <c r="AU284" s="75"/>
      <c r="AV284" s="75"/>
      <c r="AW284" s="75"/>
      <c r="AX284" s="76">
        <v>28182.36</v>
      </c>
      <c r="AY284" s="75"/>
      <c r="AZ284" s="75"/>
      <c r="BA284" s="74">
        <v>4818872.7699999996</v>
      </c>
      <c r="BB284" s="74">
        <v>162558.39999999999</v>
      </c>
      <c r="BC284" s="74">
        <v>95421.6</v>
      </c>
      <c r="BD284" s="74">
        <v>200670</v>
      </c>
      <c r="BE284" s="74">
        <v>902493.24</v>
      </c>
      <c r="BF284" s="74">
        <v>63825</v>
      </c>
      <c r="BG284" s="75"/>
      <c r="BH284" s="74">
        <v>281768.05</v>
      </c>
      <c r="BI284" s="75"/>
      <c r="BJ284" s="74">
        <v>3598657.97</v>
      </c>
      <c r="BK284" s="75"/>
      <c r="BL284" s="75"/>
      <c r="BM284" s="74">
        <v>3532654.12</v>
      </c>
      <c r="BN284" s="74">
        <v>2111966</v>
      </c>
      <c r="BO284" s="74">
        <v>36010</v>
      </c>
      <c r="BP284" s="75"/>
      <c r="BQ284" s="74">
        <v>352337.28</v>
      </c>
      <c r="BR284" s="74">
        <v>723626.71</v>
      </c>
      <c r="BS284" s="74">
        <v>3235056.43</v>
      </c>
      <c r="BT284" s="74">
        <v>1100965</v>
      </c>
      <c r="BU284" s="75"/>
      <c r="BV284" s="74">
        <v>124550</v>
      </c>
      <c r="BW284" s="75"/>
      <c r="BX284" s="75"/>
      <c r="BY284" s="75"/>
      <c r="BZ284" s="74">
        <v>1508084.3</v>
      </c>
      <c r="CA284" s="75"/>
      <c r="CB284" s="75"/>
      <c r="CC284" s="75"/>
      <c r="CD284" s="75"/>
      <c r="CE284" s="74">
        <v>207900</v>
      </c>
      <c r="CF284" s="74">
        <v>144600</v>
      </c>
      <c r="CG284" s="74">
        <v>3788876.23</v>
      </c>
      <c r="CH284" s="74">
        <v>119800</v>
      </c>
      <c r="CI284" s="74">
        <v>284233.62</v>
      </c>
      <c r="CJ284" s="75"/>
      <c r="CK284" s="74">
        <v>182181</v>
      </c>
      <c r="CL284" s="74">
        <v>558492.86</v>
      </c>
      <c r="CM284" s="74">
        <v>55954.33</v>
      </c>
    </row>
    <row r="285" spans="1:91" ht="18" customHeight="1" x14ac:dyDescent="0.55000000000000004">
      <c r="A285" s="49">
        <v>5104030205.1040001</v>
      </c>
      <c r="B285" s="50">
        <v>5104030205.1029997</v>
      </c>
      <c r="C285" s="73" t="s">
        <v>605</v>
      </c>
      <c r="D285" s="74">
        <v>45858100.890000001</v>
      </c>
      <c r="E285" s="74">
        <v>3279107.64</v>
      </c>
      <c r="F285" s="74">
        <v>3783198.41</v>
      </c>
      <c r="G285" s="74">
        <v>12299798.449999999</v>
      </c>
      <c r="H285" s="74">
        <v>2191880.25</v>
      </c>
      <c r="I285" s="74">
        <v>3199206.2</v>
      </c>
      <c r="J285" s="74">
        <v>1832302.02</v>
      </c>
      <c r="K285" s="74">
        <v>375472.5</v>
      </c>
      <c r="L285" s="74">
        <v>57805952.950000003</v>
      </c>
      <c r="M285" s="74">
        <v>4897220.79</v>
      </c>
      <c r="N285" s="74">
        <v>3730796.04</v>
      </c>
      <c r="O285" s="74">
        <v>8941522.8599999994</v>
      </c>
      <c r="P285" s="74">
        <v>4113791.31</v>
      </c>
      <c r="Q285" s="74">
        <v>3335441.62</v>
      </c>
      <c r="R285" s="74">
        <v>414490380.08999997</v>
      </c>
      <c r="S285" s="74">
        <v>4707410.72</v>
      </c>
      <c r="T285" s="74">
        <v>2976265.12</v>
      </c>
      <c r="U285" s="74">
        <v>29781271.23</v>
      </c>
      <c r="V285" s="74">
        <v>398006.88</v>
      </c>
      <c r="W285" s="74">
        <v>2575543.2000000002</v>
      </c>
      <c r="X285" s="74">
        <v>10411718.98</v>
      </c>
      <c r="Y285" s="74">
        <v>2009520.99</v>
      </c>
      <c r="Z285" s="74">
        <v>2512390.69</v>
      </c>
      <c r="AA285" s="74">
        <v>2421141.71</v>
      </c>
      <c r="AB285" s="74">
        <v>3070634.36</v>
      </c>
      <c r="AC285" s="74">
        <v>10009671.67</v>
      </c>
      <c r="AD285" s="74">
        <v>4289322.0599999996</v>
      </c>
      <c r="AE285" s="74">
        <v>9634833.1899999995</v>
      </c>
      <c r="AF285" s="74">
        <v>1861188.8</v>
      </c>
      <c r="AG285" s="74">
        <v>1459853.45</v>
      </c>
      <c r="AH285" s="74">
        <v>1814963.02</v>
      </c>
      <c r="AI285" s="74">
        <v>2639595.0699999998</v>
      </c>
      <c r="AJ285" s="74">
        <v>19148962.300000001</v>
      </c>
      <c r="AK285" s="74">
        <v>1427388.11</v>
      </c>
      <c r="AL285" s="74">
        <v>2043050.35</v>
      </c>
      <c r="AM285" s="76">
        <v>47566078.890000001</v>
      </c>
      <c r="AN285" s="76">
        <v>1691814.21</v>
      </c>
      <c r="AO285" s="76">
        <v>4623060.83</v>
      </c>
      <c r="AP285" s="76">
        <v>3454816.17</v>
      </c>
      <c r="AQ285" s="76">
        <v>898652.08</v>
      </c>
      <c r="AR285" s="76">
        <v>1631914.82</v>
      </c>
      <c r="AS285" s="76">
        <v>3047137.86</v>
      </c>
      <c r="AT285" s="76">
        <v>8776369.3800000008</v>
      </c>
      <c r="AU285" s="76">
        <v>3159279.41</v>
      </c>
      <c r="AV285" s="76">
        <v>2060681.63</v>
      </c>
      <c r="AW285" s="76">
        <v>2454246.48</v>
      </c>
      <c r="AX285" s="76">
        <v>5614196.2800000003</v>
      </c>
      <c r="AY285" s="76">
        <v>3334933.63</v>
      </c>
      <c r="AZ285" s="76">
        <v>1797723.02</v>
      </c>
      <c r="BA285" s="74">
        <v>82118479.530000001</v>
      </c>
      <c r="BB285" s="74">
        <v>5077133.08</v>
      </c>
      <c r="BC285" s="74">
        <v>1581700.26</v>
      </c>
      <c r="BD285" s="74">
        <v>1520501.21</v>
      </c>
      <c r="BE285" s="74">
        <v>63640294.560000002</v>
      </c>
      <c r="BF285" s="74">
        <v>1278332.26</v>
      </c>
      <c r="BG285" s="74">
        <v>1068427.3500000001</v>
      </c>
      <c r="BH285" s="74">
        <v>1865676.64</v>
      </c>
      <c r="BI285" s="74">
        <v>2882208.47</v>
      </c>
      <c r="BJ285" s="74">
        <v>214553947.78999999</v>
      </c>
      <c r="BK285" s="74">
        <v>3077155.57</v>
      </c>
      <c r="BL285" s="74">
        <v>2454531.29</v>
      </c>
      <c r="BM285" s="74">
        <v>10511890.960000001</v>
      </c>
      <c r="BN285" s="74">
        <v>6088123</v>
      </c>
      <c r="BO285" s="74">
        <v>2922221.74</v>
      </c>
      <c r="BP285" s="74">
        <v>778231.28</v>
      </c>
      <c r="BQ285" s="74">
        <v>28783571.789999999</v>
      </c>
      <c r="BR285" s="74">
        <v>2238277.61</v>
      </c>
      <c r="BS285" s="74">
        <v>4048219.92</v>
      </c>
      <c r="BT285" s="74">
        <v>7912451.3399999999</v>
      </c>
      <c r="BU285" s="74">
        <v>2317551.5</v>
      </c>
      <c r="BV285" s="74">
        <v>1682473.46</v>
      </c>
      <c r="BW285" s="74">
        <v>2310143.59</v>
      </c>
      <c r="BX285" s="74">
        <v>2679275.94</v>
      </c>
      <c r="BY285" s="74">
        <v>2411747.4</v>
      </c>
      <c r="BZ285" s="74">
        <v>25197696.010000002</v>
      </c>
      <c r="CA285" s="74">
        <v>3186855.36</v>
      </c>
      <c r="CB285" s="74">
        <v>75613142.540000007</v>
      </c>
      <c r="CC285" s="74">
        <v>4159718.84</v>
      </c>
      <c r="CD285" s="74">
        <v>1942126.69</v>
      </c>
      <c r="CE285" s="74">
        <v>1088149.26</v>
      </c>
      <c r="CF285" s="74">
        <v>1717203.32</v>
      </c>
      <c r="CG285" s="74">
        <v>917201.61</v>
      </c>
      <c r="CH285" s="74">
        <v>1718906.21</v>
      </c>
      <c r="CI285" s="74">
        <v>8591040.5800000001</v>
      </c>
      <c r="CJ285" s="74">
        <v>1638390.41</v>
      </c>
      <c r="CK285" s="74">
        <v>2579810.1</v>
      </c>
      <c r="CL285" s="74">
        <v>11521410.08</v>
      </c>
      <c r="CM285" s="74">
        <v>657415.19999999995</v>
      </c>
    </row>
    <row r="286" spans="1:91" ht="18" customHeight="1" x14ac:dyDescent="0.55000000000000004">
      <c r="A286" s="49">
        <v>5104030205.1120005</v>
      </c>
      <c r="B286" s="50">
        <v>5104030205.1040001</v>
      </c>
      <c r="C286" s="56" t="s">
        <v>606</v>
      </c>
      <c r="D286" s="58">
        <v>17551181.149999999</v>
      </c>
      <c r="E286" s="58">
        <v>3738487.5</v>
      </c>
      <c r="F286" s="58">
        <v>3978092.75</v>
      </c>
      <c r="G286" s="58">
        <v>10102188.029999999</v>
      </c>
      <c r="H286" s="58">
        <v>3981293.35</v>
      </c>
      <c r="I286" s="58">
        <v>2372237.35</v>
      </c>
      <c r="J286" s="58">
        <v>2585356</v>
      </c>
      <c r="K286" s="58">
        <v>1173568.5</v>
      </c>
      <c r="L286" s="58">
        <v>28244427.23</v>
      </c>
      <c r="M286" s="58">
        <v>6055784.3700000001</v>
      </c>
      <c r="N286" s="58">
        <v>4024752.3</v>
      </c>
      <c r="O286" s="58">
        <v>7543213.2000000002</v>
      </c>
      <c r="P286" s="58">
        <v>3554915.6</v>
      </c>
      <c r="Q286" s="58">
        <v>3532033.58</v>
      </c>
      <c r="R286" s="58">
        <v>77102314.510000005</v>
      </c>
      <c r="S286" s="58">
        <v>4574489</v>
      </c>
      <c r="T286" s="58">
        <v>4010300.95</v>
      </c>
      <c r="U286" s="58">
        <v>19468322.949999999</v>
      </c>
      <c r="V286" s="58">
        <v>34253.4</v>
      </c>
      <c r="W286" s="58">
        <v>3289733.07</v>
      </c>
      <c r="X286" s="58">
        <v>10204532.26</v>
      </c>
      <c r="Y286" s="58">
        <v>2599888.54</v>
      </c>
      <c r="Z286" s="58">
        <v>4184846.5</v>
      </c>
      <c r="AA286" s="58">
        <v>3246647.6</v>
      </c>
      <c r="AB286" s="58">
        <v>4778461</v>
      </c>
      <c r="AC286" s="58">
        <v>11404278.800000001</v>
      </c>
      <c r="AD286" s="58">
        <v>3939774.11</v>
      </c>
      <c r="AE286" s="58">
        <v>7697659.9100000001</v>
      </c>
      <c r="AF286" s="58">
        <v>1895815</v>
      </c>
      <c r="AG286" s="58">
        <v>2310218.7799999998</v>
      </c>
      <c r="AH286" s="58">
        <v>2294130.66</v>
      </c>
      <c r="AI286" s="58">
        <v>2368587.9</v>
      </c>
      <c r="AJ286" s="58">
        <v>17546484.620000001</v>
      </c>
      <c r="AK286" s="58">
        <v>1663881.8</v>
      </c>
      <c r="AL286" s="58">
        <v>1849294.67</v>
      </c>
      <c r="AM286" s="59">
        <v>40007201.100000001</v>
      </c>
      <c r="AN286" s="59">
        <v>2868447.2</v>
      </c>
      <c r="AO286" s="59">
        <v>4435962.1399999997</v>
      </c>
      <c r="AP286" s="59">
        <v>3737548.65</v>
      </c>
      <c r="AQ286" s="59">
        <v>2216439.5</v>
      </c>
      <c r="AR286" s="59">
        <v>2021874</v>
      </c>
      <c r="AS286" s="59">
        <v>4967328.5</v>
      </c>
      <c r="AT286" s="59">
        <v>12865140.75</v>
      </c>
      <c r="AU286" s="59">
        <v>2610008</v>
      </c>
      <c r="AV286" s="59">
        <v>2853694.23</v>
      </c>
      <c r="AW286" s="59">
        <v>5166627</v>
      </c>
      <c r="AX286" s="59">
        <v>5460962.6600000001</v>
      </c>
      <c r="AY286" s="59">
        <v>3123613.25</v>
      </c>
      <c r="AZ286" s="59">
        <v>1833068.88</v>
      </c>
      <c r="BA286" s="58">
        <v>26374819.960000001</v>
      </c>
      <c r="BB286" s="58">
        <v>6005778.9000000004</v>
      </c>
      <c r="BC286" s="58">
        <v>2198277</v>
      </c>
      <c r="BD286" s="58">
        <v>2259363</v>
      </c>
      <c r="BE286" s="58">
        <v>15574724.58</v>
      </c>
      <c r="BF286" s="58">
        <v>2189766.4</v>
      </c>
      <c r="BG286" s="58">
        <v>1108847.71</v>
      </c>
      <c r="BH286" s="58">
        <v>2397443</v>
      </c>
      <c r="BI286" s="58">
        <v>2305741</v>
      </c>
      <c r="BJ286" s="58">
        <v>55617125.590000004</v>
      </c>
      <c r="BK286" s="58">
        <v>3273037.9</v>
      </c>
      <c r="BL286" s="58">
        <v>1782154</v>
      </c>
      <c r="BM286" s="58">
        <v>5129427.96</v>
      </c>
      <c r="BN286" s="58">
        <v>7334493.5599999996</v>
      </c>
      <c r="BO286" s="58">
        <v>2971572.77</v>
      </c>
      <c r="BP286" s="58">
        <v>1130776</v>
      </c>
      <c r="BQ286" s="58">
        <v>8469318.1199999992</v>
      </c>
      <c r="BR286" s="58">
        <v>2196146.91</v>
      </c>
      <c r="BS286" s="58">
        <v>4586068.34</v>
      </c>
      <c r="BT286" s="58">
        <v>7012601.2000000002</v>
      </c>
      <c r="BU286" s="58">
        <v>2399870.1</v>
      </c>
      <c r="BV286" s="58">
        <v>1388970.4</v>
      </c>
      <c r="BW286" s="58">
        <v>3169406.69</v>
      </c>
      <c r="BX286" s="58">
        <v>3075721.8</v>
      </c>
      <c r="BY286" s="58">
        <v>2074324.7</v>
      </c>
      <c r="BZ286" s="58">
        <v>26029367.27</v>
      </c>
      <c r="CA286" s="58">
        <v>2402209.34</v>
      </c>
      <c r="CB286" s="58">
        <v>32029253.41</v>
      </c>
      <c r="CC286" s="58">
        <v>1569654.5</v>
      </c>
      <c r="CD286" s="58">
        <v>3512966.54</v>
      </c>
      <c r="CE286" s="58">
        <v>2721168.7</v>
      </c>
      <c r="CF286" s="58">
        <v>1599054.3</v>
      </c>
      <c r="CG286" s="58">
        <v>2705344.88</v>
      </c>
      <c r="CH286" s="58">
        <v>4085535.16</v>
      </c>
      <c r="CI286" s="58">
        <v>5084821.8</v>
      </c>
      <c r="CJ286" s="58">
        <v>3856473.3</v>
      </c>
      <c r="CK286" s="58">
        <v>3727189.5</v>
      </c>
      <c r="CL286" s="58">
        <v>7545342</v>
      </c>
      <c r="CM286" s="58">
        <v>2209157</v>
      </c>
    </row>
    <row r="287" spans="1:91" ht="18" customHeight="1" x14ac:dyDescent="0.55000000000000004">
      <c r="A287" s="49">
        <v>5104030205.1129999</v>
      </c>
      <c r="B287" s="50">
        <v>5104030205.1120005</v>
      </c>
      <c r="C287" s="4" t="s">
        <v>607</v>
      </c>
      <c r="D287" s="60">
        <v>4874577.37</v>
      </c>
      <c r="E287" s="60">
        <v>807597</v>
      </c>
      <c r="F287" s="60">
        <v>1303209</v>
      </c>
      <c r="G287" s="60">
        <v>2066182</v>
      </c>
      <c r="H287" s="60">
        <v>796179.69</v>
      </c>
      <c r="I287" s="60">
        <v>747130.58</v>
      </c>
      <c r="J287" s="60">
        <v>486345.6</v>
      </c>
      <c r="K287" s="60">
        <v>600775</v>
      </c>
      <c r="L287" s="60">
        <v>6447998.29</v>
      </c>
      <c r="M287" s="60">
        <v>1453168.86</v>
      </c>
      <c r="N287" s="60">
        <v>658253</v>
      </c>
      <c r="O287" s="60">
        <v>901984.6</v>
      </c>
      <c r="P287" s="60">
        <v>1043950.38</v>
      </c>
      <c r="Q287" s="60">
        <v>712739.5</v>
      </c>
      <c r="R287" s="60">
        <v>38736302.369999997</v>
      </c>
      <c r="S287" s="108"/>
      <c r="T287" s="60">
        <v>962867</v>
      </c>
      <c r="U287" s="60">
        <v>3566827.09</v>
      </c>
      <c r="V287" s="60">
        <v>26390</v>
      </c>
      <c r="W287" s="60">
        <v>739794</v>
      </c>
      <c r="X287" s="60">
        <v>1907363</v>
      </c>
      <c r="Y287" s="60">
        <v>590996</v>
      </c>
      <c r="Z287" s="60">
        <v>467600</v>
      </c>
      <c r="AA287" s="60">
        <v>328265</v>
      </c>
      <c r="AB287" s="60">
        <v>936320</v>
      </c>
      <c r="AC287" s="60">
        <v>776182.52</v>
      </c>
      <c r="AD287" s="60">
        <v>1759175</v>
      </c>
      <c r="AE287" s="60">
        <v>1157201</v>
      </c>
      <c r="AF287" s="60">
        <v>417671</v>
      </c>
      <c r="AG287" s="60">
        <v>423190</v>
      </c>
      <c r="AH287" s="60">
        <v>637050</v>
      </c>
      <c r="AI287" s="60">
        <v>843360</v>
      </c>
      <c r="AJ287" s="60">
        <v>2228009.34</v>
      </c>
      <c r="AK287" s="60">
        <v>35160</v>
      </c>
      <c r="AL287" s="60">
        <v>47620</v>
      </c>
      <c r="AM287" s="61">
        <v>11942167.77</v>
      </c>
      <c r="AN287" s="61">
        <v>594530</v>
      </c>
      <c r="AO287" s="61">
        <v>1467280.2</v>
      </c>
      <c r="AP287" s="61">
        <v>1335070</v>
      </c>
      <c r="AQ287" s="61">
        <v>307310</v>
      </c>
      <c r="AR287" s="61">
        <v>490913</v>
      </c>
      <c r="AS287" s="61">
        <v>1213763</v>
      </c>
      <c r="AT287" s="61">
        <v>2896809.74</v>
      </c>
      <c r="AU287" s="61">
        <v>1090598</v>
      </c>
      <c r="AV287" s="61">
        <v>496250</v>
      </c>
      <c r="AW287" s="61">
        <v>1002666.73</v>
      </c>
      <c r="AX287" s="61">
        <v>1653662</v>
      </c>
      <c r="AY287" s="61">
        <v>680714.5</v>
      </c>
      <c r="AZ287" s="61">
        <v>89693</v>
      </c>
      <c r="BA287" s="60">
        <v>6512557.5</v>
      </c>
      <c r="BB287" s="108"/>
      <c r="BC287" s="60">
        <v>27396</v>
      </c>
      <c r="BD287" s="60">
        <v>971305</v>
      </c>
      <c r="BE287" s="60">
        <v>5582704</v>
      </c>
      <c r="BF287" s="60">
        <v>42177</v>
      </c>
      <c r="BG287" s="60">
        <v>25060</v>
      </c>
      <c r="BH287" s="60">
        <v>76435</v>
      </c>
      <c r="BI287" s="60">
        <v>32320</v>
      </c>
      <c r="BJ287" s="60">
        <v>24611803.039999999</v>
      </c>
      <c r="BK287" s="60">
        <v>736945</v>
      </c>
      <c r="BL287" s="60">
        <v>720898</v>
      </c>
      <c r="BM287" s="60">
        <v>1599101</v>
      </c>
      <c r="BN287" s="60">
        <v>1513180</v>
      </c>
      <c r="BO287" s="60">
        <v>648550</v>
      </c>
      <c r="BP287" s="60">
        <v>10500</v>
      </c>
      <c r="BQ287" s="60">
        <v>3505027.73</v>
      </c>
      <c r="BR287" s="60">
        <v>724882.5</v>
      </c>
      <c r="BS287" s="60">
        <v>1002185</v>
      </c>
      <c r="BT287" s="60">
        <v>2107840</v>
      </c>
      <c r="BU287" s="60">
        <v>706790</v>
      </c>
      <c r="BV287" s="60">
        <v>746813</v>
      </c>
      <c r="BW287" s="60">
        <v>23450</v>
      </c>
      <c r="BX287" s="60">
        <v>478880</v>
      </c>
      <c r="BY287" s="60">
        <v>579810</v>
      </c>
      <c r="BZ287" s="60">
        <v>5433843.6699999999</v>
      </c>
      <c r="CA287" s="60">
        <v>506900</v>
      </c>
      <c r="CB287" s="60">
        <v>11323438.449999999</v>
      </c>
      <c r="CC287" s="60">
        <v>519887</v>
      </c>
      <c r="CD287" s="60">
        <v>539865</v>
      </c>
      <c r="CE287" s="60">
        <v>588810</v>
      </c>
      <c r="CF287" s="60">
        <v>275813</v>
      </c>
      <c r="CG287" s="60">
        <v>367963</v>
      </c>
      <c r="CH287" s="60">
        <v>687847.25</v>
      </c>
      <c r="CI287" s="60">
        <v>1039227.2</v>
      </c>
      <c r="CJ287" s="60">
        <v>549360</v>
      </c>
      <c r="CK287" s="60">
        <v>642627</v>
      </c>
      <c r="CL287" s="60">
        <v>2076693</v>
      </c>
      <c r="CM287" s="60">
        <v>167701.25</v>
      </c>
    </row>
    <row r="288" spans="1:91" ht="18" customHeight="1" x14ac:dyDescent="0.55000000000000004">
      <c r="A288" s="49">
        <v>5104030205.1169996</v>
      </c>
      <c r="B288" s="50">
        <v>5104030205.1129999</v>
      </c>
      <c r="C288" s="4" t="s">
        <v>608</v>
      </c>
      <c r="D288" s="108"/>
      <c r="E288" s="60">
        <v>74000</v>
      </c>
      <c r="F288" s="108"/>
      <c r="G288" s="108"/>
      <c r="H288" s="108"/>
      <c r="I288" s="60">
        <v>705602</v>
      </c>
      <c r="J288" s="60">
        <v>290600</v>
      </c>
      <c r="K288" s="108"/>
      <c r="L288" s="60">
        <v>2675370</v>
      </c>
      <c r="M288" s="60">
        <v>21000</v>
      </c>
      <c r="N288" s="60">
        <v>63300</v>
      </c>
      <c r="O288" s="60">
        <v>164800</v>
      </c>
      <c r="P288" s="60">
        <v>71354</v>
      </c>
      <c r="Q288" s="60">
        <v>155800</v>
      </c>
      <c r="R288" s="60">
        <v>3503242</v>
      </c>
      <c r="S288" s="60">
        <v>195850</v>
      </c>
      <c r="T288" s="60">
        <v>65900</v>
      </c>
      <c r="U288" s="60">
        <v>847350</v>
      </c>
      <c r="V288" s="108"/>
      <c r="W288" s="60">
        <v>304497</v>
      </c>
      <c r="X288" s="60">
        <v>307600</v>
      </c>
      <c r="Y288" s="60">
        <v>109350</v>
      </c>
      <c r="Z288" s="108"/>
      <c r="AA288" s="60">
        <v>46650</v>
      </c>
      <c r="AB288" s="60">
        <v>739770</v>
      </c>
      <c r="AC288" s="60">
        <v>129300</v>
      </c>
      <c r="AD288" s="60">
        <v>984199.4</v>
      </c>
      <c r="AE288" s="60">
        <v>63300</v>
      </c>
      <c r="AF288" s="108"/>
      <c r="AG288" s="60">
        <v>14000</v>
      </c>
      <c r="AH288" s="108"/>
      <c r="AI288" s="108"/>
      <c r="AJ288" s="60">
        <v>399280</v>
      </c>
      <c r="AK288" s="60">
        <v>4930</v>
      </c>
      <c r="AL288" s="60">
        <v>30000</v>
      </c>
      <c r="AM288" s="61">
        <v>2461925.6</v>
      </c>
      <c r="AN288" s="61">
        <v>136650</v>
      </c>
      <c r="AO288" s="61">
        <v>369000</v>
      </c>
      <c r="AP288" s="61">
        <v>21430</v>
      </c>
      <c r="AQ288" s="61">
        <v>61485</v>
      </c>
      <c r="AR288" s="61">
        <v>90000</v>
      </c>
      <c r="AS288" s="61">
        <v>56500</v>
      </c>
      <c r="AT288" s="61">
        <v>1409565</v>
      </c>
      <c r="AU288" s="61">
        <v>291470</v>
      </c>
      <c r="AV288" s="61">
        <v>379950</v>
      </c>
      <c r="AW288" s="61">
        <v>476070</v>
      </c>
      <c r="AX288" s="108"/>
      <c r="AY288" s="61">
        <v>108200</v>
      </c>
      <c r="AZ288" s="61">
        <v>101281</v>
      </c>
      <c r="BA288" s="60">
        <v>746122.5</v>
      </c>
      <c r="BB288" s="60">
        <v>4000</v>
      </c>
      <c r="BC288" s="60">
        <v>152300</v>
      </c>
      <c r="BD288" s="108"/>
      <c r="BE288" s="60">
        <v>3018789.6</v>
      </c>
      <c r="BF288" s="108"/>
      <c r="BG288" s="108"/>
      <c r="BH288" s="60">
        <v>148475</v>
      </c>
      <c r="BI288" s="60">
        <v>193600</v>
      </c>
      <c r="BJ288" s="60">
        <v>4768391.7</v>
      </c>
      <c r="BK288" s="60">
        <v>175240</v>
      </c>
      <c r="BL288" s="60">
        <v>299520</v>
      </c>
      <c r="BM288" s="60">
        <v>247950</v>
      </c>
      <c r="BN288" s="60">
        <v>133424</v>
      </c>
      <c r="BO288" s="108"/>
      <c r="BP288" s="108"/>
      <c r="BQ288" s="60">
        <v>832826.75</v>
      </c>
      <c r="BR288" s="60">
        <v>251100</v>
      </c>
      <c r="BS288" s="108"/>
      <c r="BT288" s="60">
        <v>661470</v>
      </c>
      <c r="BU288" s="60">
        <v>396500</v>
      </c>
      <c r="BV288" s="60">
        <v>200</v>
      </c>
      <c r="BW288" s="108"/>
      <c r="BX288" s="60">
        <v>182930</v>
      </c>
      <c r="BY288" s="60">
        <v>7850</v>
      </c>
      <c r="BZ288" s="60">
        <v>80850</v>
      </c>
      <c r="CA288" s="108"/>
      <c r="CB288" s="60">
        <v>3123097.5</v>
      </c>
      <c r="CC288" s="60">
        <v>99780</v>
      </c>
      <c r="CD288" s="60">
        <v>11600</v>
      </c>
      <c r="CE288" s="60">
        <v>33750</v>
      </c>
      <c r="CF288" s="108"/>
      <c r="CG288" s="108"/>
      <c r="CH288" s="108"/>
      <c r="CI288" s="108"/>
      <c r="CJ288" s="108"/>
      <c r="CK288" s="60">
        <v>217750</v>
      </c>
      <c r="CL288" s="60">
        <v>465600</v>
      </c>
      <c r="CM288" s="60">
        <v>137215</v>
      </c>
    </row>
    <row r="289" spans="1:91" ht="18" customHeight="1" x14ac:dyDescent="0.55000000000000004">
      <c r="A289" s="49">
        <v>5104030205.118</v>
      </c>
      <c r="B289" s="50">
        <v>5104030205.1169996</v>
      </c>
      <c r="C289" s="174" t="s">
        <v>609</v>
      </c>
      <c r="D289" s="175">
        <v>1133683.24</v>
      </c>
      <c r="E289" s="175">
        <v>703309.7</v>
      </c>
      <c r="F289" s="175">
        <v>744538.38</v>
      </c>
      <c r="G289" s="175">
        <v>375638.25</v>
      </c>
      <c r="H289" s="175">
        <v>336361.99</v>
      </c>
      <c r="I289" s="175">
        <v>820521.09</v>
      </c>
      <c r="J289" s="175">
        <v>298154.38</v>
      </c>
      <c r="K289" s="175">
        <v>85586.45</v>
      </c>
      <c r="L289" s="175">
        <v>2067648.58</v>
      </c>
      <c r="M289" s="175">
        <v>959459.9</v>
      </c>
      <c r="N289" s="175">
        <v>716142.82</v>
      </c>
      <c r="O289" s="175">
        <v>2387997.2000000002</v>
      </c>
      <c r="P289" s="175">
        <v>644588.92000000004</v>
      </c>
      <c r="Q289" s="175">
        <v>381027.67</v>
      </c>
      <c r="R289" s="175">
        <v>2168966.2000000002</v>
      </c>
      <c r="S289" s="175">
        <v>340663.71</v>
      </c>
      <c r="T289" s="175">
        <v>415715.21</v>
      </c>
      <c r="U289" s="175">
        <v>1392644.54</v>
      </c>
      <c r="V289" s="176"/>
      <c r="W289" s="175">
        <v>268604.34999999998</v>
      </c>
      <c r="X289" s="175">
        <v>1446493.33</v>
      </c>
      <c r="Y289" s="175">
        <v>529204.31999999995</v>
      </c>
      <c r="Z289" s="175">
        <v>448426</v>
      </c>
      <c r="AA289" s="175">
        <v>377036.18</v>
      </c>
      <c r="AB289" s="175">
        <v>506151.4</v>
      </c>
      <c r="AC289" s="175">
        <v>934266.5</v>
      </c>
      <c r="AD289" s="175">
        <v>625089.14</v>
      </c>
      <c r="AE289" s="175">
        <v>773125.8</v>
      </c>
      <c r="AF289" s="175">
        <v>277049</v>
      </c>
      <c r="AG289" s="175">
        <v>253813</v>
      </c>
      <c r="AH289" s="175">
        <v>194047.15</v>
      </c>
      <c r="AI289" s="175">
        <v>168410.86</v>
      </c>
      <c r="AJ289" s="175">
        <v>1190698.83</v>
      </c>
      <c r="AK289" s="175">
        <v>152349</v>
      </c>
      <c r="AL289" s="175">
        <v>226143.94</v>
      </c>
      <c r="AM289" s="177">
        <v>1856697.69</v>
      </c>
      <c r="AN289" s="177">
        <v>376915.83</v>
      </c>
      <c r="AO289" s="177">
        <v>960500.04</v>
      </c>
      <c r="AP289" s="177">
        <v>315666.62</v>
      </c>
      <c r="AQ289" s="177">
        <v>261330.77</v>
      </c>
      <c r="AR289" s="177">
        <v>291830</v>
      </c>
      <c r="AS289" s="177">
        <v>510989.69</v>
      </c>
      <c r="AT289" s="177">
        <v>1310227.54</v>
      </c>
      <c r="AU289" s="177">
        <v>650315.16</v>
      </c>
      <c r="AV289" s="177">
        <v>184908.38</v>
      </c>
      <c r="AW289" s="177">
        <v>619212.30000000005</v>
      </c>
      <c r="AX289" s="177">
        <v>676314.45</v>
      </c>
      <c r="AY289" s="177">
        <v>234184</v>
      </c>
      <c r="AZ289" s="177">
        <v>311397.01</v>
      </c>
      <c r="BA289" s="175">
        <v>1729484.7</v>
      </c>
      <c r="BB289" s="175">
        <v>838078.21</v>
      </c>
      <c r="BC289" s="175">
        <v>298216.86</v>
      </c>
      <c r="BD289" s="175">
        <v>103422</v>
      </c>
      <c r="BE289" s="175">
        <v>1566766.02</v>
      </c>
      <c r="BF289" s="175">
        <v>155795.39000000001</v>
      </c>
      <c r="BG289" s="175">
        <v>201860.82</v>
      </c>
      <c r="BH289" s="175">
        <v>333419</v>
      </c>
      <c r="BI289" s="175">
        <v>188037</v>
      </c>
      <c r="BJ289" s="175">
        <v>2802276.31</v>
      </c>
      <c r="BK289" s="175">
        <v>554462.24</v>
      </c>
      <c r="BL289" s="175">
        <v>252163.5</v>
      </c>
      <c r="BM289" s="175">
        <v>833104.48</v>
      </c>
      <c r="BN289" s="175">
        <v>242849</v>
      </c>
      <c r="BO289" s="175">
        <v>339398.01</v>
      </c>
      <c r="BP289" s="175">
        <v>217113</v>
      </c>
      <c r="BQ289" s="175">
        <v>3294926.79</v>
      </c>
      <c r="BR289" s="175">
        <v>696392.91</v>
      </c>
      <c r="BS289" s="175">
        <v>515662.22</v>
      </c>
      <c r="BT289" s="175">
        <v>573179.98</v>
      </c>
      <c r="BU289" s="175">
        <v>330917.46000000002</v>
      </c>
      <c r="BV289" s="175">
        <v>386407.79</v>
      </c>
      <c r="BW289" s="175">
        <v>721465.35</v>
      </c>
      <c r="BX289" s="175">
        <v>605074.96</v>
      </c>
      <c r="BY289" s="175">
        <v>403275.63</v>
      </c>
      <c r="BZ289" s="175">
        <v>1707133.26</v>
      </c>
      <c r="CA289" s="175">
        <v>340713.13</v>
      </c>
      <c r="CB289" s="175">
        <v>1069257.1599999999</v>
      </c>
      <c r="CC289" s="175">
        <v>338920.77</v>
      </c>
      <c r="CD289" s="175">
        <v>422826.93</v>
      </c>
      <c r="CE289" s="175">
        <v>218425.17</v>
      </c>
      <c r="CF289" s="175">
        <v>191438.04</v>
      </c>
      <c r="CG289" s="175">
        <v>469932.46</v>
      </c>
      <c r="CH289" s="175">
        <v>1451919.62</v>
      </c>
      <c r="CI289" s="175">
        <v>558174.57999999996</v>
      </c>
      <c r="CJ289" s="175">
        <v>397418</v>
      </c>
      <c r="CK289" s="175">
        <v>301838.11</v>
      </c>
      <c r="CL289" s="175">
        <v>1559415.83</v>
      </c>
      <c r="CM289" s="175">
        <v>367322.02</v>
      </c>
    </row>
    <row r="290" spans="1:91" ht="18" customHeight="1" x14ac:dyDescent="0.55000000000000004">
      <c r="A290" s="49">
        <v>5104030206.1009998</v>
      </c>
      <c r="B290" s="50">
        <v>5104030205.118</v>
      </c>
      <c r="C290" s="174" t="s">
        <v>610</v>
      </c>
      <c r="D290" s="176"/>
      <c r="E290" s="175">
        <v>13751</v>
      </c>
      <c r="F290" s="175">
        <v>75700</v>
      </c>
      <c r="G290" s="176"/>
      <c r="H290" s="175">
        <v>49900</v>
      </c>
      <c r="I290" s="175">
        <v>89100</v>
      </c>
      <c r="J290" s="176"/>
      <c r="K290" s="175">
        <v>65270</v>
      </c>
      <c r="L290" s="176"/>
      <c r="M290" s="176"/>
      <c r="N290" s="176"/>
      <c r="O290" s="176"/>
      <c r="P290" s="176"/>
      <c r="Q290" s="176"/>
      <c r="R290" s="176"/>
      <c r="S290" s="176"/>
      <c r="T290" s="176"/>
      <c r="U290" s="175">
        <v>75307.67</v>
      </c>
      <c r="V290" s="175">
        <v>11640</v>
      </c>
      <c r="W290" s="176"/>
      <c r="X290" s="176"/>
      <c r="Y290" s="176"/>
      <c r="Z290" s="175">
        <v>183600</v>
      </c>
      <c r="AA290" s="176"/>
      <c r="AB290" s="176"/>
      <c r="AC290" s="175">
        <v>24500</v>
      </c>
      <c r="AD290" s="175">
        <v>47340</v>
      </c>
      <c r="AE290" s="176"/>
      <c r="AF290" s="176"/>
      <c r="AG290" s="176"/>
      <c r="AH290" s="176"/>
      <c r="AI290" s="175">
        <v>23960</v>
      </c>
      <c r="AJ290" s="176"/>
      <c r="AK290" s="176"/>
      <c r="AL290" s="175">
        <v>289700</v>
      </c>
      <c r="AM290" s="176"/>
      <c r="AN290" s="176"/>
      <c r="AO290" s="176"/>
      <c r="AP290" s="176"/>
      <c r="AQ290" s="176"/>
      <c r="AR290" s="177">
        <v>20025</v>
      </c>
      <c r="AS290" s="176"/>
      <c r="AT290" s="176"/>
      <c r="AU290" s="176"/>
      <c r="AV290" s="176"/>
      <c r="AW290" s="176"/>
      <c r="AX290" s="176"/>
      <c r="AY290" s="176"/>
      <c r="AZ290" s="176"/>
      <c r="BA290" s="176"/>
      <c r="BB290" s="175">
        <v>790850</v>
      </c>
      <c r="BC290" s="175">
        <v>158906</v>
      </c>
      <c r="BD290" s="175">
        <v>140750</v>
      </c>
      <c r="BE290" s="176"/>
      <c r="BF290" s="176"/>
      <c r="BG290" s="176"/>
      <c r="BH290" s="175">
        <v>19950</v>
      </c>
      <c r="BI290" s="176"/>
      <c r="BJ290" s="176"/>
      <c r="BK290" s="176"/>
      <c r="BL290" s="176"/>
      <c r="BM290" s="175">
        <v>89800</v>
      </c>
      <c r="BN290" s="176"/>
      <c r="BO290" s="175">
        <v>100180</v>
      </c>
      <c r="BP290" s="176"/>
      <c r="BQ290" s="176"/>
      <c r="BR290" s="175">
        <v>7000</v>
      </c>
      <c r="BS290" s="176"/>
      <c r="BT290" s="176"/>
      <c r="BU290" s="176"/>
      <c r="BV290" s="176"/>
      <c r="BW290" s="176"/>
      <c r="BX290" s="176"/>
      <c r="BY290" s="175">
        <v>42070</v>
      </c>
      <c r="BZ290" s="176"/>
      <c r="CA290" s="176"/>
      <c r="CB290" s="176"/>
      <c r="CC290" s="175">
        <v>101900</v>
      </c>
      <c r="CD290" s="175">
        <v>14300</v>
      </c>
      <c r="CE290" s="176"/>
      <c r="CF290" s="175">
        <v>128160</v>
      </c>
      <c r="CG290" s="175">
        <v>10000</v>
      </c>
      <c r="CH290" s="176"/>
      <c r="CI290" s="176"/>
      <c r="CJ290" s="175">
        <v>290900</v>
      </c>
      <c r="CK290" s="175">
        <v>130470</v>
      </c>
      <c r="CL290" s="175">
        <v>7200</v>
      </c>
      <c r="CM290" s="175">
        <v>110403</v>
      </c>
    </row>
    <row r="291" spans="1:91" ht="18" customHeight="1" x14ac:dyDescent="0.55000000000000004">
      <c r="B291" s="50">
        <v>5104030206.1009998</v>
      </c>
      <c r="C291" s="4" t="s">
        <v>611</v>
      </c>
      <c r="D291" s="60">
        <v>536612</v>
      </c>
      <c r="E291" s="60">
        <v>358894</v>
      </c>
      <c r="F291" s="60">
        <v>424119.99</v>
      </c>
      <c r="G291" s="60">
        <v>350848</v>
      </c>
      <c r="H291" s="60">
        <v>366401</v>
      </c>
      <c r="I291" s="60">
        <v>466416.4</v>
      </c>
      <c r="J291" s="60">
        <v>141000</v>
      </c>
      <c r="K291" s="60">
        <v>94244</v>
      </c>
      <c r="L291" s="60">
        <v>1040970</v>
      </c>
      <c r="M291" s="60">
        <v>170181</v>
      </c>
      <c r="N291" s="60">
        <v>231520.01</v>
      </c>
      <c r="O291" s="60">
        <v>517620</v>
      </c>
      <c r="P291" s="60">
        <v>421718</v>
      </c>
      <c r="Q291" s="60">
        <v>392671</v>
      </c>
      <c r="R291" s="60">
        <v>3589740.39</v>
      </c>
      <c r="S291" s="60">
        <v>431068.8</v>
      </c>
      <c r="T291" s="60">
        <v>136609</v>
      </c>
      <c r="U291" s="60">
        <v>2023132.25</v>
      </c>
      <c r="V291" s="60">
        <v>28375.33</v>
      </c>
      <c r="W291" s="60">
        <v>33279</v>
      </c>
      <c r="X291" s="60">
        <v>646191.6</v>
      </c>
      <c r="Y291" s="60">
        <v>103790</v>
      </c>
      <c r="Z291" s="60">
        <v>138320</v>
      </c>
      <c r="AA291" s="60">
        <v>113240</v>
      </c>
      <c r="AB291" s="60">
        <v>331778</v>
      </c>
      <c r="AC291" s="60">
        <v>289590</v>
      </c>
      <c r="AD291" s="60">
        <v>220355</v>
      </c>
      <c r="AE291" s="60">
        <v>201785</v>
      </c>
      <c r="AF291" s="60">
        <v>222054</v>
      </c>
      <c r="AG291" s="60">
        <v>24463</v>
      </c>
      <c r="AH291" s="60">
        <v>93800</v>
      </c>
      <c r="AI291" s="60">
        <v>104364</v>
      </c>
      <c r="AJ291" s="60">
        <v>1304971</v>
      </c>
      <c r="AK291" s="60">
        <v>79497</v>
      </c>
      <c r="AL291" s="60">
        <v>202538.91</v>
      </c>
      <c r="AM291" s="61">
        <v>1466133</v>
      </c>
      <c r="AN291" s="61">
        <v>91230</v>
      </c>
      <c r="AO291" s="61">
        <v>80200</v>
      </c>
      <c r="AP291" s="61">
        <v>610480</v>
      </c>
      <c r="AQ291" s="61">
        <v>111330</v>
      </c>
      <c r="AR291" s="61">
        <v>291150</v>
      </c>
      <c r="AS291" s="61">
        <v>134662</v>
      </c>
      <c r="AT291" s="61">
        <v>797664</v>
      </c>
      <c r="AU291" s="61">
        <v>201106</v>
      </c>
      <c r="AV291" s="61">
        <v>439805</v>
      </c>
      <c r="AW291" s="61">
        <v>127090</v>
      </c>
      <c r="AX291" s="61">
        <v>146175.5</v>
      </c>
      <c r="AY291" s="61">
        <v>232218</v>
      </c>
      <c r="AZ291" s="61">
        <v>156360</v>
      </c>
      <c r="BA291" s="108"/>
      <c r="BB291" s="60">
        <v>132438.23000000001</v>
      </c>
      <c r="BC291" s="60">
        <v>91900</v>
      </c>
      <c r="BD291" s="60">
        <v>234850</v>
      </c>
      <c r="BE291" s="60">
        <v>1467942.72</v>
      </c>
      <c r="BF291" s="60">
        <v>246389</v>
      </c>
      <c r="BG291" s="60">
        <v>181121.3</v>
      </c>
      <c r="BH291" s="60">
        <v>171800</v>
      </c>
      <c r="BI291" s="60">
        <v>479180</v>
      </c>
      <c r="BJ291" s="60">
        <v>3509890.54</v>
      </c>
      <c r="BK291" s="60">
        <v>231670</v>
      </c>
      <c r="BL291" s="60">
        <v>105603</v>
      </c>
      <c r="BM291" s="60">
        <v>307640</v>
      </c>
      <c r="BN291" s="60">
        <v>171000</v>
      </c>
      <c r="BO291" s="60">
        <v>125320</v>
      </c>
      <c r="BP291" s="60">
        <v>67678</v>
      </c>
      <c r="BQ291" s="108"/>
      <c r="BR291" s="60">
        <v>939365.31</v>
      </c>
      <c r="BS291" s="108"/>
      <c r="BT291" s="60">
        <v>275190</v>
      </c>
      <c r="BU291" s="60">
        <v>37200</v>
      </c>
      <c r="BV291" s="60">
        <v>358540</v>
      </c>
      <c r="BW291" s="60">
        <v>44750</v>
      </c>
      <c r="BX291" s="60">
        <v>189561.3</v>
      </c>
      <c r="BY291" s="60">
        <v>443760</v>
      </c>
      <c r="BZ291" s="60">
        <v>663866</v>
      </c>
      <c r="CA291" s="60">
        <v>21350</v>
      </c>
      <c r="CB291" s="60">
        <v>693874.28</v>
      </c>
      <c r="CC291" s="60">
        <v>258870</v>
      </c>
      <c r="CD291" s="60">
        <v>213540</v>
      </c>
      <c r="CE291" s="60">
        <v>81950</v>
      </c>
      <c r="CF291" s="60">
        <v>107120</v>
      </c>
      <c r="CG291" s="60">
        <v>123500</v>
      </c>
      <c r="CH291" s="60">
        <v>102400</v>
      </c>
      <c r="CI291" s="60">
        <v>202480</v>
      </c>
      <c r="CJ291" s="60">
        <v>152360</v>
      </c>
      <c r="CK291" s="60">
        <v>83120</v>
      </c>
      <c r="CL291" s="60">
        <v>538410</v>
      </c>
      <c r="CM291" s="60">
        <v>230696</v>
      </c>
    </row>
    <row r="292" spans="1:91" ht="18" customHeight="1" x14ac:dyDescent="0.55000000000000004">
      <c r="B292" s="50">
        <v>5104030207.1009998</v>
      </c>
      <c r="C292" s="170" t="s">
        <v>612</v>
      </c>
      <c r="D292" s="171"/>
      <c r="E292" s="172">
        <v>2070</v>
      </c>
      <c r="F292" s="171"/>
      <c r="G292" s="171"/>
      <c r="H292" s="171"/>
      <c r="I292" s="171"/>
      <c r="J292" s="171"/>
      <c r="K292" s="171"/>
      <c r="L292" s="171"/>
      <c r="M292" s="171"/>
      <c r="N292" s="171"/>
      <c r="O292" s="171"/>
      <c r="P292" s="171"/>
      <c r="Q292" s="171"/>
      <c r="R292" s="171"/>
      <c r="S292" s="171"/>
      <c r="T292" s="171"/>
      <c r="U292" s="171"/>
      <c r="V292" s="171"/>
      <c r="W292" s="172">
        <v>145221.4</v>
      </c>
      <c r="X292" s="171"/>
      <c r="Y292" s="171"/>
      <c r="Z292" s="172">
        <v>14625</v>
      </c>
      <c r="AA292" s="171"/>
      <c r="AB292" s="171"/>
      <c r="AC292" s="171"/>
      <c r="AD292" s="171"/>
      <c r="AE292" s="172">
        <v>32550</v>
      </c>
      <c r="AF292" s="171"/>
      <c r="AG292" s="172">
        <v>22800</v>
      </c>
      <c r="AH292" s="171"/>
      <c r="AI292" s="171"/>
      <c r="AJ292" s="171"/>
      <c r="AK292" s="171"/>
      <c r="AL292" s="172">
        <v>5275</v>
      </c>
      <c r="AM292" s="171"/>
      <c r="AN292" s="171"/>
      <c r="AO292" s="171"/>
      <c r="AP292" s="171"/>
      <c r="AQ292" s="173">
        <v>17800</v>
      </c>
      <c r="AR292" s="173">
        <v>14500</v>
      </c>
      <c r="AS292" s="173">
        <v>6560</v>
      </c>
      <c r="AT292" s="173">
        <v>12500</v>
      </c>
      <c r="AU292" s="171"/>
      <c r="AV292" s="173">
        <v>93746</v>
      </c>
      <c r="AW292" s="171"/>
      <c r="AX292" s="171"/>
      <c r="AY292" s="173">
        <v>152634.5</v>
      </c>
      <c r="AZ292" s="173">
        <v>28255</v>
      </c>
      <c r="BA292" s="171"/>
      <c r="BB292" s="171"/>
      <c r="BC292" s="171"/>
      <c r="BD292" s="171"/>
      <c r="BE292" s="171"/>
      <c r="BF292" s="171"/>
      <c r="BG292" s="171"/>
      <c r="BH292" s="171"/>
      <c r="BI292" s="171"/>
      <c r="BJ292" s="171"/>
      <c r="BK292" s="171"/>
      <c r="BL292" s="171"/>
      <c r="BM292" s="171"/>
      <c r="BN292" s="171"/>
      <c r="BO292" s="171"/>
      <c r="BP292" s="171"/>
      <c r="BQ292" s="171"/>
      <c r="BR292" s="171"/>
      <c r="BS292" s="171"/>
      <c r="BT292" s="171"/>
      <c r="BU292" s="171"/>
      <c r="BV292" s="171"/>
      <c r="BW292" s="171"/>
      <c r="BX292" s="171"/>
      <c r="BY292" s="171"/>
      <c r="BZ292" s="171"/>
      <c r="CA292" s="171"/>
      <c r="CB292" s="171"/>
      <c r="CC292" s="172">
        <v>6000</v>
      </c>
      <c r="CD292" s="172">
        <v>7800</v>
      </c>
      <c r="CE292" s="171"/>
      <c r="CF292" s="171"/>
      <c r="CG292" s="171"/>
      <c r="CH292" s="171"/>
      <c r="CI292" s="171"/>
      <c r="CJ292" s="171"/>
      <c r="CK292" s="171"/>
      <c r="CL292" s="171"/>
      <c r="CM292" s="171"/>
    </row>
    <row r="293" spans="1:91" ht="18" customHeight="1" x14ac:dyDescent="0.55000000000000004">
      <c r="A293" s="49">
        <v>5104030210.1009998</v>
      </c>
      <c r="B293" s="50">
        <v>5104030208.1009998</v>
      </c>
      <c r="C293" s="170" t="s">
        <v>613</v>
      </c>
      <c r="D293" s="171"/>
      <c r="E293" s="171"/>
      <c r="F293" s="171"/>
      <c r="G293" s="171"/>
      <c r="H293" s="171"/>
      <c r="I293" s="171"/>
      <c r="J293" s="171"/>
      <c r="K293" s="171"/>
      <c r="L293" s="171"/>
      <c r="M293" s="171"/>
      <c r="N293" s="171"/>
      <c r="O293" s="171"/>
      <c r="P293" s="171"/>
      <c r="Q293" s="171"/>
      <c r="R293" s="171"/>
      <c r="S293" s="171"/>
      <c r="T293" s="171"/>
      <c r="U293" s="171"/>
      <c r="V293" s="171"/>
      <c r="W293" s="171"/>
      <c r="X293" s="171"/>
      <c r="Y293" s="171"/>
      <c r="Z293" s="171"/>
      <c r="AA293" s="171"/>
      <c r="AB293" s="171"/>
      <c r="AC293" s="171"/>
      <c r="AD293" s="171"/>
      <c r="AE293" s="171"/>
      <c r="AF293" s="171"/>
      <c r="AG293" s="171"/>
      <c r="AH293" s="171"/>
      <c r="AI293" s="171"/>
      <c r="AJ293" s="171"/>
      <c r="AK293" s="171"/>
      <c r="AL293" s="171"/>
      <c r="AM293" s="171"/>
      <c r="AN293" s="173">
        <v>2020</v>
      </c>
      <c r="AO293" s="171"/>
      <c r="AP293" s="171"/>
      <c r="AQ293" s="171"/>
      <c r="AR293" s="171"/>
      <c r="AS293" s="171"/>
      <c r="AT293" s="171"/>
      <c r="AU293" s="171"/>
      <c r="AV293" s="171"/>
      <c r="AW293" s="171"/>
      <c r="AX293" s="171"/>
      <c r="AY293" s="173">
        <v>63425</v>
      </c>
      <c r="AZ293" s="171"/>
      <c r="BA293" s="171"/>
      <c r="BB293" s="171"/>
      <c r="BC293" s="171"/>
      <c r="BD293" s="171"/>
      <c r="BE293" s="171"/>
      <c r="BF293" s="171"/>
      <c r="BG293" s="171"/>
      <c r="BH293" s="171"/>
      <c r="BI293" s="171"/>
      <c r="BJ293" s="171"/>
      <c r="BK293" s="171"/>
      <c r="BL293" s="171"/>
      <c r="BM293" s="171"/>
      <c r="BN293" s="171"/>
      <c r="BO293" s="171"/>
      <c r="BP293" s="171"/>
      <c r="BQ293" s="171"/>
      <c r="BR293" s="171"/>
      <c r="BS293" s="171"/>
      <c r="BT293" s="171"/>
      <c r="BU293" s="171"/>
      <c r="BV293" s="171"/>
      <c r="BW293" s="171"/>
      <c r="BX293" s="171"/>
      <c r="BY293" s="171"/>
      <c r="BZ293" s="171"/>
      <c r="CA293" s="171"/>
      <c r="CB293" s="171"/>
      <c r="CC293" s="171"/>
      <c r="CD293" s="171"/>
      <c r="CE293" s="171"/>
      <c r="CF293" s="171"/>
      <c r="CG293" s="171"/>
      <c r="CH293" s="171"/>
      <c r="CI293" s="171"/>
      <c r="CJ293" s="171"/>
      <c r="CK293" s="171"/>
      <c r="CL293" s="171"/>
      <c r="CM293" s="171"/>
    </row>
    <row r="294" spans="1:91" ht="18" customHeight="1" x14ac:dyDescent="0.55000000000000004">
      <c r="B294" s="50">
        <v>5104030210.1009998</v>
      </c>
      <c r="C294" s="170" t="s">
        <v>614</v>
      </c>
      <c r="D294" s="172">
        <v>82500</v>
      </c>
      <c r="E294" s="171"/>
      <c r="F294" s="171"/>
      <c r="G294" s="171"/>
      <c r="H294" s="171"/>
      <c r="I294" s="172">
        <v>72000</v>
      </c>
      <c r="J294" s="171"/>
      <c r="K294" s="171"/>
      <c r="L294" s="171"/>
      <c r="M294" s="172">
        <v>36000</v>
      </c>
      <c r="N294" s="171"/>
      <c r="O294" s="171"/>
      <c r="P294" s="171"/>
      <c r="Q294" s="171"/>
      <c r="R294" s="172">
        <v>615000</v>
      </c>
      <c r="S294" s="171"/>
      <c r="T294" s="171"/>
      <c r="U294" s="171"/>
      <c r="V294" s="171"/>
      <c r="W294" s="171"/>
      <c r="X294" s="171"/>
      <c r="Y294" s="171"/>
      <c r="Z294" s="171"/>
      <c r="AA294" s="171"/>
      <c r="AB294" s="171"/>
      <c r="AC294" s="172">
        <v>120000</v>
      </c>
      <c r="AD294" s="171"/>
      <c r="AE294" s="171"/>
      <c r="AF294" s="171"/>
      <c r="AG294" s="171"/>
      <c r="AH294" s="171"/>
      <c r="AI294" s="171"/>
      <c r="AJ294" s="171"/>
      <c r="AK294" s="171"/>
      <c r="AL294" s="171"/>
      <c r="AM294" s="171"/>
      <c r="AN294" s="171"/>
      <c r="AO294" s="171"/>
      <c r="AP294" s="171"/>
      <c r="AQ294" s="171"/>
      <c r="AR294" s="171"/>
      <c r="AS294" s="171"/>
      <c r="AT294" s="171"/>
      <c r="AU294" s="171"/>
      <c r="AV294" s="171"/>
      <c r="AW294" s="171"/>
      <c r="AX294" s="171"/>
      <c r="AY294" s="171"/>
      <c r="AZ294" s="171"/>
      <c r="BA294" s="171"/>
      <c r="BB294" s="171"/>
      <c r="BC294" s="171"/>
      <c r="BD294" s="171"/>
      <c r="BE294" s="172">
        <v>317140</v>
      </c>
      <c r="BF294" s="171"/>
      <c r="BG294" s="171"/>
      <c r="BH294" s="171"/>
      <c r="BI294" s="171"/>
      <c r="BJ294" s="171"/>
      <c r="BK294" s="171"/>
      <c r="BL294" s="171"/>
      <c r="BM294" s="171"/>
      <c r="BN294" s="171"/>
      <c r="BO294" s="171"/>
      <c r="BP294" s="171"/>
      <c r="BQ294" s="171"/>
      <c r="BR294" s="171"/>
      <c r="BS294" s="171"/>
      <c r="BT294" s="171"/>
      <c r="BU294" s="171"/>
      <c r="BV294" s="171"/>
      <c r="BW294" s="171"/>
      <c r="BX294" s="171"/>
      <c r="BY294" s="171"/>
      <c r="BZ294" s="172">
        <v>37500</v>
      </c>
      <c r="CA294" s="171"/>
      <c r="CB294" s="171"/>
      <c r="CC294" s="171"/>
      <c r="CD294" s="171"/>
      <c r="CE294" s="171"/>
      <c r="CF294" s="171"/>
      <c r="CG294" s="171"/>
      <c r="CH294" s="171"/>
      <c r="CI294" s="171"/>
      <c r="CJ294" s="171"/>
      <c r="CK294" s="171"/>
      <c r="CL294" s="171"/>
      <c r="CM294" s="171"/>
    </row>
    <row r="295" spans="1:91" ht="18" customHeight="1" x14ac:dyDescent="0.55000000000000004">
      <c r="B295" s="50">
        <v>5104030212.1009998</v>
      </c>
      <c r="C295" s="170" t="s">
        <v>615</v>
      </c>
      <c r="D295" s="172">
        <v>1110436.3799999999</v>
      </c>
      <c r="E295" s="171"/>
      <c r="F295" s="171"/>
      <c r="G295" s="171"/>
      <c r="H295" s="172">
        <v>500</v>
      </c>
      <c r="I295" s="171"/>
      <c r="J295" s="171"/>
      <c r="K295" s="171"/>
      <c r="L295" s="171"/>
      <c r="M295" s="172">
        <v>533000</v>
      </c>
      <c r="N295" s="172">
        <v>418000</v>
      </c>
      <c r="O295" s="171"/>
      <c r="P295" s="172">
        <v>534000</v>
      </c>
      <c r="Q295" s="172">
        <v>611890</v>
      </c>
      <c r="R295" s="171"/>
      <c r="S295" s="171"/>
      <c r="T295" s="171"/>
      <c r="U295" s="172">
        <v>1920418</v>
      </c>
      <c r="V295" s="171"/>
      <c r="W295" s="171"/>
      <c r="X295" s="172">
        <v>568260</v>
      </c>
      <c r="Y295" s="172">
        <v>105000</v>
      </c>
      <c r="Z295" s="171"/>
      <c r="AA295" s="171"/>
      <c r="AB295" s="171"/>
      <c r="AC295" s="171"/>
      <c r="AD295" s="171"/>
      <c r="AE295" s="171"/>
      <c r="AF295" s="172">
        <v>13001</v>
      </c>
      <c r="AG295" s="171"/>
      <c r="AH295" s="171"/>
      <c r="AI295" s="171"/>
      <c r="AJ295" s="171"/>
      <c r="AK295" s="172">
        <v>562239</v>
      </c>
      <c r="AL295" s="171"/>
      <c r="AM295" s="173">
        <v>1232700</v>
      </c>
      <c r="AN295" s="171"/>
      <c r="AO295" s="171"/>
      <c r="AP295" s="171"/>
      <c r="AQ295" s="171"/>
      <c r="AR295" s="171"/>
      <c r="AS295" s="171"/>
      <c r="AT295" s="171"/>
      <c r="AU295" s="171"/>
      <c r="AV295" s="171"/>
      <c r="AW295" s="171"/>
      <c r="AX295" s="173">
        <v>420000</v>
      </c>
      <c r="AY295" s="171"/>
      <c r="AZ295" s="171"/>
      <c r="BA295" s="171"/>
      <c r="BB295" s="171"/>
      <c r="BC295" s="171"/>
      <c r="BD295" s="171"/>
      <c r="BE295" s="172">
        <v>18000</v>
      </c>
      <c r="BF295" s="171"/>
      <c r="BG295" s="171"/>
      <c r="BH295" s="171"/>
      <c r="BI295" s="172">
        <v>734986.25</v>
      </c>
      <c r="BJ295" s="171"/>
      <c r="BK295" s="171"/>
      <c r="BL295" s="171"/>
      <c r="BM295" s="171"/>
      <c r="BN295" s="171"/>
      <c r="BO295" s="171"/>
      <c r="BP295" s="171"/>
      <c r="BQ295" s="171"/>
      <c r="BR295" s="171"/>
      <c r="BS295" s="171"/>
      <c r="BT295" s="171"/>
      <c r="BU295" s="171"/>
      <c r="BV295" s="171"/>
      <c r="BW295" s="171"/>
      <c r="BX295" s="171"/>
      <c r="BY295" s="171"/>
      <c r="BZ295" s="171"/>
      <c r="CA295" s="171"/>
      <c r="CB295" s="172">
        <v>4643800</v>
      </c>
      <c r="CC295" s="171"/>
      <c r="CD295" s="172">
        <v>39200</v>
      </c>
      <c r="CE295" s="172">
        <v>86485</v>
      </c>
      <c r="CF295" s="172">
        <v>4900</v>
      </c>
      <c r="CG295" s="171"/>
      <c r="CH295" s="172">
        <v>458800</v>
      </c>
      <c r="CI295" s="172">
        <v>63700</v>
      </c>
      <c r="CJ295" s="171"/>
      <c r="CK295" s="172">
        <v>59466</v>
      </c>
      <c r="CL295" s="171"/>
      <c r="CM295" s="171"/>
    </row>
    <row r="296" spans="1:91" ht="18" customHeight="1" x14ac:dyDescent="0.55000000000000004">
      <c r="A296" s="49">
        <v>5104030218.1009998</v>
      </c>
      <c r="B296" s="50">
        <v>5104030217.1009998</v>
      </c>
      <c r="C296" s="170" t="s">
        <v>616</v>
      </c>
      <c r="D296" s="171"/>
      <c r="E296" s="171"/>
      <c r="F296" s="171"/>
      <c r="G296" s="171"/>
      <c r="H296" s="171"/>
      <c r="I296" s="171"/>
      <c r="J296" s="171"/>
      <c r="K296" s="171"/>
      <c r="L296" s="171"/>
      <c r="M296" s="171"/>
      <c r="N296" s="171"/>
      <c r="O296" s="171"/>
      <c r="P296" s="171"/>
      <c r="Q296" s="171"/>
      <c r="R296" s="171"/>
      <c r="S296" s="171"/>
      <c r="T296" s="171"/>
      <c r="U296" s="171"/>
      <c r="V296" s="171"/>
      <c r="W296" s="171"/>
      <c r="X296" s="171"/>
      <c r="Y296" s="171"/>
      <c r="Z296" s="171"/>
      <c r="AA296" s="171"/>
      <c r="AB296" s="171"/>
      <c r="AC296" s="171"/>
      <c r="AD296" s="171"/>
      <c r="AE296" s="171"/>
      <c r="AF296" s="171"/>
      <c r="AG296" s="171"/>
      <c r="AH296" s="171"/>
      <c r="AI296" s="171"/>
      <c r="AJ296" s="171"/>
      <c r="AK296" s="171"/>
      <c r="AL296" s="171"/>
      <c r="AM296" s="171"/>
      <c r="AN296" s="171"/>
      <c r="AO296" s="171"/>
      <c r="AP296" s="171"/>
      <c r="AQ296" s="171"/>
      <c r="AR296" s="171"/>
      <c r="AS296" s="171"/>
      <c r="AT296" s="171"/>
      <c r="AU296" s="171"/>
      <c r="AV296" s="171"/>
      <c r="AW296" s="171"/>
      <c r="AX296" s="171"/>
      <c r="AY296" s="171"/>
      <c r="AZ296" s="171"/>
      <c r="BA296" s="171"/>
      <c r="BB296" s="171"/>
      <c r="BC296" s="171"/>
      <c r="BD296" s="171"/>
      <c r="BE296" s="171"/>
      <c r="BF296" s="171"/>
      <c r="BG296" s="171"/>
      <c r="BH296" s="171"/>
      <c r="BI296" s="171"/>
      <c r="BJ296" s="171"/>
      <c r="BK296" s="171"/>
      <c r="BL296" s="171"/>
      <c r="BM296" s="171"/>
      <c r="BN296" s="171"/>
      <c r="BO296" s="171"/>
      <c r="BP296" s="171"/>
      <c r="BQ296" s="171"/>
      <c r="BR296" s="171"/>
      <c r="BS296" s="171"/>
      <c r="BT296" s="171"/>
      <c r="BU296" s="171"/>
      <c r="BV296" s="171"/>
      <c r="BW296" s="171"/>
      <c r="BX296" s="171"/>
      <c r="BY296" s="171"/>
      <c r="BZ296" s="171"/>
      <c r="CA296" s="171"/>
      <c r="CB296" s="171"/>
      <c r="CC296" s="171"/>
      <c r="CD296" s="171"/>
      <c r="CE296" s="171"/>
      <c r="CF296" s="171"/>
      <c r="CG296" s="171"/>
      <c r="CH296" s="171"/>
      <c r="CI296" s="171"/>
      <c r="CJ296" s="171"/>
      <c r="CK296" s="171"/>
      <c r="CL296" s="171"/>
      <c r="CM296" s="171"/>
    </row>
    <row r="297" spans="1:91" ht="18" customHeight="1" x14ac:dyDescent="0.55000000000000004">
      <c r="B297" s="50">
        <v>5104030218.1009998</v>
      </c>
      <c r="C297" s="4" t="s">
        <v>617</v>
      </c>
      <c r="D297" s="60">
        <v>254800</v>
      </c>
      <c r="E297" s="108"/>
      <c r="F297" s="108"/>
      <c r="G297" s="108"/>
      <c r="H297" s="108"/>
      <c r="I297" s="108"/>
      <c r="J297" s="108"/>
      <c r="K297" s="108"/>
      <c r="L297" s="108"/>
      <c r="M297" s="108"/>
      <c r="N297" s="108"/>
      <c r="O297" s="108"/>
      <c r="P297" s="108"/>
      <c r="Q297" s="108"/>
      <c r="R297" s="108"/>
      <c r="S297" s="108"/>
      <c r="T297" s="108"/>
      <c r="U297" s="108"/>
      <c r="V297" s="108"/>
      <c r="W297" s="108"/>
      <c r="X297" s="108"/>
      <c r="Y297" s="108"/>
      <c r="Z297" s="108"/>
      <c r="AA297" s="108"/>
      <c r="AB297" s="108"/>
      <c r="AC297" s="108"/>
      <c r="AD297" s="108"/>
      <c r="AE297" s="108"/>
      <c r="AF297" s="108"/>
      <c r="AG297" s="108"/>
      <c r="AH297" s="108"/>
      <c r="AI297" s="108"/>
      <c r="AJ297" s="108"/>
      <c r="AK297" s="108"/>
      <c r="AL297" s="108"/>
      <c r="AM297" s="108"/>
      <c r="AN297" s="108"/>
      <c r="AO297" s="108"/>
      <c r="AP297" s="108"/>
      <c r="AQ297" s="108"/>
      <c r="AR297" s="108"/>
      <c r="AS297" s="108"/>
      <c r="AT297" s="108"/>
      <c r="AU297" s="108"/>
      <c r="AV297" s="108"/>
      <c r="AW297" s="108"/>
      <c r="AX297" s="108"/>
      <c r="AY297" s="108"/>
      <c r="AZ297" s="108"/>
      <c r="BA297" s="108"/>
      <c r="BB297" s="108"/>
      <c r="BC297" s="108"/>
      <c r="BD297" s="108"/>
      <c r="BE297" s="108"/>
      <c r="BF297" s="108"/>
      <c r="BG297" s="108"/>
      <c r="BH297" s="108"/>
      <c r="BI297" s="108"/>
      <c r="BJ297" s="108"/>
      <c r="BK297" s="108"/>
      <c r="BL297" s="108"/>
      <c r="BM297" s="108"/>
      <c r="BN297" s="108"/>
      <c r="BO297" s="108"/>
      <c r="BP297" s="108"/>
      <c r="BQ297" s="108"/>
      <c r="BR297" s="108"/>
      <c r="BS297" s="108"/>
      <c r="BT297" s="108"/>
      <c r="BU297" s="108"/>
      <c r="BV297" s="108"/>
      <c r="BW297" s="108"/>
      <c r="BX297" s="108"/>
      <c r="BY297" s="108"/>
      <c r="BZ297" s="108"/>
      <c r="CA297" s="108"/>
      <c r="CB297" s="108"/>
      <c r="CC297" s="108"/>
      <c r="CD297" s="108"/>
      <c r="CE297" s="108"/>
      <c r="CF297" s="60">
        <v>908.24</v>
      </c>
      <c r="CG297" s="108"/>
      <c r="CH297" s="108"/>
      <c r="CI297" s="108"/>
      <c r="CJ297" s="108"/>
      <c r="CK297" s="108"/>
      <c r="CL297" s="108"/>
      <c r="CM297" s="108"/>
    </row>
    <row r="298" spans="1:91" ht="18" customHeight="1" x14ac:dyDescent="0.55000000000000004">
      <c r="B298" s="50">
        <v>5104030219.1009998</v>
      </c>
      <c r="C298" s="170" t="s">
        <v>618</v>
      </c>
      <c r="D298" s="171"/>
      <c r="E298" s="171"/>
      <c r="F298" s="171"/>
      <c r="G298" s="171"/>
      <c r="H298" s="171"/>
      <c r="I298" s="171"/>
      <c r="J298" s="171"/>
      <c r="K298" s="171"/>
      <c r="L298" s="171"/>
      <c r="M298" s="171"/>
      <c r="N298" s="171"/>
      <c r="O298" s="171"/>
      <c r="P298" s="171"/>
      <c r="Q298" s="171"/>
      <c r="R298" s="172">
        <v>40000</v>
      </c>
      <c r="S298" s="171"/>
      <c r="T298" s="171"/>
      <c r="U298" s="171"/>
      <c r="V298" s="171"/>
      <c r="W298" s="171"/>
      <c r="X298" s="171"/>
      <c r="Y298" s="171"/>
      <c r="Z298" s="171"/>
      <c r="AA298" s="171"/>
      <c r="AB298" s="171"/>
      <c r="AC298" s="171"/>
      <c r="AD298" s="171"/>
      <c r="AE298" s="171"/>
      <c r="AF298" s="171"/>
      <c r="AG298" s="171"/>
      <c r="AH298" s="171"/>
      <c r="AI298" s="171"/>
      <c r="AJ298" s="171"/>
      <c r="AK298" s="171"/>
      <c r="AL298" s="171"/>
      <c r="AM298" s="171"/>
      <c r="AN298" s="171"/>
      <c r="AO298" s="171"/>
      <c r="AP298" s="171"/>
      <c r="AQ298" s="171"/>
      <c r="AR298" s="171"/>
      <c r="AS298" s="171"/>
      <c r="AT298" s="171"/>
      <c r="AU298" s="171"/>
      <c r="AV298" s="171"/>
      <c r="AW298" s="171"/>
      <c r="AX298" s="171"/>
      <c r="AY298" s="171"/>
      <c r="AZ298" s="171"/>
      <c r="BA298" s="171"/>
      <c r="BB298" s="171"/>
      <c r="BC298" s="172">
        <v>37795</v>
      </c>
      <c r="BD298" s="171"/>
      <c r="BE298" s="171"/>
      <c r="BF298" s="171"/>
      <c r="BG298" s="171"/>
      <c r="BH298" s="171"/>
      <c r="BI298" s="171"/>
      <c r="BJ298" s="171"/>
      <c r="BK298" s="171"/>
      <c r="BL298" s="171"/>
      <c r="BM298" s="171"/>
      <c r="BN298" s="171"/>
      <c r="BO298" s="171"/>
      <c r="BP298" s="171"/>
      <c r="BQ298" s="171"/>
      <c r="BR298" s="171"/>
      <c r="BS298" s="171"/>
      <c r="BT298" s="171"/>
      <c r="BU298" s="171"/>
      <c r="BV298" s="171"/>
      <c r="BW298" s="171"/>
      <c r="BX298" s="171"/>
      <c r="BY298" s="171"/>
      <c r="BZ298" s="171"/>
      <c r="CA298" s="171"/>
      <c r="CB298" s="171"/>
      <c r="CC298" s="171"/>
      <c r="CD298" s="171"/>
      <c r="CE298" s="171"/>
      <c r="CF298" s="171"/>
      <c r="CG298" s="171"/>
      <c r="CH298" s="171"/>
      <c r="CI298" s="171"/>
      <c r="CJ298" s="171"/>
      <c r="CK298" s="172">
        <v>20784</v>
      </c>
      <c r="CL298" s="171"/>
      <c r="CM298" s="171"/>
    </row>
    <row r="299" spans="1:91" ht="18" customHeight="1" x14ac:dyDescent="0.55000000000000004">
      <c r="A299" s="49">
        <v>5104030299.1009998</v>
      </c>
      <c r="B299" s="50">
        <v>5104030220.1009998</v>
      </c>
      <c r="C299" s="170" t="s">
        <v>619</v>
      </c>
      <c r="D299" s="171"/>
      <c r="E299" s="171"/>
      <c r="F299" s="171"/>
      <c r="G299" s="171"/>
      <c r="H299" s="171"/>
      <c r="I299" s="171"/>
      <c r="J299" s="171"/>
      <c r="K299" s="171"/>
      <c r="L299" s="171"/>
      <c r="M299" s="171"/>
      <c r="N299" s="171"/>
      <c r="O299" s="171"/>
      <c r="P299" s="171"/>
      <c r="Q299" s="171"/>
      <c r="R299" s="171"/>
      <c r="S299" s="171"/>
      <c r="T299" s="171"/>
      <c r="U299" s="171"/>
      <c r="V299" s="171"/>
      <c r="W299" s="171"/>
      <c r="X299" s="171"/>
      <c r="Y299" s="171"/>
      <c r="Z299" s="171"/>
      <c r="AA299" s="171"/>
      <c r="AB299" s="171"/>
      <c r="AC299" s="171"/>
      <c r="AD299" s="171"/>
      <c r="AE299" s="171"/>
      <c r="AF299" s="171"/>
      <c r="AG299" s="171"/>
      <c r="AH299" s="171"/>
      <c r="AI299" s="171"/>
      <c r="AJ299" s="171"/>
      <c r="AK299" s="171"/>
      <c r="AL299" s="171"/>
      <c r="AM299" s="171"/>
      <c r="AN299" s="171"/>
      <c r="AO299" s="171"/>
      <c r="AP299" s="171"/>
      <c r="AQ299" s="171"/>
      <c r="AR299" s="171"/>
      <c r="AS299" s="171"/>
      <c r="AT299" s="171"/>
      <c r="AU299" s="171"/>
      <c r="AV299" s="171"/>
      <c r="AW299" s="171"/>
      <c r="AX299" s="171"/>
      <c r="AY299" s="171"/>
      <c r="AZ299" s="171"/>
      <c r="BA299" s="171"/>
      <c r="BB299" s="171"/>
      <c r="BC299" s="171"/>
      <c r="BD299" s="171"/>
      <c r="BE299" s="171"/>
      <c r="BF299" s="171"/>
      <c r="BG299" s="171"/>
      <c r="BH299" s="171"/>
      <c r="BI299" s="172">
        <v>1000</v>
      </c>
      <c r="BJ299" s="171"/>
      <c r="BK299" s="171"/>
      <c r="BL299" s="171"/>
      <c r="BM299" s="171"/>
      <c r="BN299" s="171"/>
      <c r="BO299" s="171"/>
      <c r="BP299" s="171"/>
      <c r="BQ299" s="171"/>
      <c r="BR299" s="171"/>
      <c r="BS299" s="171"/>
      <c r="BT299" s="171"/>
      <c r="BU299" s="171"/>
      <c r="BV299" s="171"/>
      <c r="BW299" s="171"/>
      <c r="BX299" s="171"/>
      <c r="BY299" s="171"/>
      <c r="BZ299" s="171"/>
      <c r="CA299" s="171"/>
      <c r="CB299" s="171"/>
      <c r="CC299" s="171"/>
      <c r="CD299" s="171"/>
      <c r="CE299" s="171"/>
      <c r="CF299" s="171"/>
      <c r="CG299" s="171"/>
      <c r="CH299" s="171"/>
      <c r="CI299" s="171"/>
      <c r="CJ299" s="171"/>
      <c r="CK299" s="171"/>
      <c r="CL299" s="171"/>
      <c r="CM299" s="171"/>
    </row>
    <row r="300" spans="1:91" ht="18" customHeight="1" x14ac:dyDescent="0.55000000000000004">
      <c r="A300" s="49">
        <v>5104030299.1020002</v>
      </c>
      <c r="B300" s="50">
        <v>5104030299.1020002</v>
      </c>
      <c r="C300" s="178" t="s">
        <v>620</v>
      </c>
      <c r="D300" s="179">
        <v>947610.5</v>
      </c>
      <c r="E300" s="179">
        <v>1505527.5</v>
      </c>
      <c r="F300" s="179">
        <v>2446208.5</v>
      </c>
      <c r="G300" s="179">
        <v>148600</v>
      </c>
      <c r="H300" s="179">
        <v>231956.7</v>
      </c>
      <c r="I300" s="179">
        <v>427055</v>
      </c>
      <c r="J300" s="179">
        <v>1964995</v>
      </c>
      <c r="K300" s="179">
        <v>93510</v>
      </c>
      <c r="L300" s="179">
        <v>579571</v>
      </c>
      <c r="M300" s="179">
        <v>2098353</v>
      </c>
      <c r="N300" s="179">
        <v>952365</v>
      </c>
      <c r="O300" s="179">
        <v>2039712</v>
      </c>
      <c r="P300" s="179">
        <v>1106129</v>
      </c>
      <c r="Q300" s="179">
        <v>1085385</v>
      </c>
      <c r="R300" s="180"/>
      <c r="S300" s="179">
        <v>243864</v>
      </c>
      <c r="T300" s="179">
        <v>337535</v>
      </c>
      <c r="U300" s="180"/>
      <c r="V300" s="180"/>
      <c r="W300" s="179">
        <v>77882.5</v>
      </c>
      <c r="X300" s="179">
        <v>32665</v>
      </c>
      <c r="Y300" s="179">
        <v>589912.6</v>
      </c>
      <c r="Z300" s="179">
        <v>152314</v>
      </c>
      <c r="AA300" s="179">
        <v>310009.84999999998</v>
      </c>
      <c r="AB300" s="179">
        <v>1193065.5</v>
      </c>
      <c r="AC300" s="179">
        <v>1503632</v>
      </c>
      <c r="AD300" s="179">
        <v>1290724</v>
      </c>
      <c r="AE300" s="179">
        <v>36240</v>
      </c>
      <c r="AF300" s="179">
        <v>264530</v>
      </c>
      <c r="AG300" s="179">
        <v>265530</v>
      </c>
      <c r="AH300" s="179">
        <v>132012.5</v>
      </c>
      <c r="AI300" s="180"/>
      <c r="AJ300" s="179">
        <v>67200</v>
      </c>
      <c r="AK300" s="179">
        <v>39400</v>
      </c>
      <c r="AL300" s="180"/>
      <c r="AM300" s="181">
        <v>4990</v>
      </c>
      <c r="AN300" s="181">
        <v>344957.63</v>
      </c>
      <c r="AO300" s="181">
        <v>476825</v>
      </c>
      <c r="AP300" s="181">
        <v>245871.65</v>
      </c>
      <c r="AQ300" s="181">
        <v>214769.5</v>
      </c>
      <c r="AR300" s="180"/>
      <c r="AS300" s="181">
        <v>11750</v>
      </c>
      <c r="AT300" s="181">
        <v>101000</v>
      </c>
      <c r="AU300" s="180"/>
      <c r="AV300" s="181">
        <v>31500</v>
      </c>
      <c r="AW300" s="180"/>
      <c r="AX300" s="181">
        <v>144189</v>
      </c>
      <c r="AY300" s="181">
        <v>39210</v>
      </c>
      <c r="AZ300" s="181">
        <v>125740.25</v>
      </c>
      <c r="BA300" s="179">
        <v>4739974.55</v>
      </c>
      <c r="BB300" s="179">
        <v>743240</v>
      </c>
      <c r="BC300" s="179">
        <v>1395463</v>
      </c>
      <c r="BD300" s="179">
        <v>524742</v>
      </c>
      <c r="BE300" s="179">
        <v>421531</v>
      </c>
      <c r="BF300" s="180"/>
      <c r="BG300" s="180"/>
      <c r="BH300" s="179">
        <v>2275509</v>
      </c>
      <c r="BI300" s="179">
        <v>215000</v>
      </c>
      <c r="BJ300" s="179">
        <v>363270</v>
      </c>
      <c r="BK300" s="179">
        <v>99000</v>
      </c>
      <c r="BL300" s="179">
        <v>244014</v>
      </c>
      <c r="BM300" s="179">
        <v>99450</v>
      </c>
      <c r="BN300" s="179">
        <v>1249575.58</v>
      </c>
      <c r="BO300" s="179">
        <v>776200</v>
      </c>
      <c r="BP300" s="179">
        <v>1130388</v>
      </c>
      <c r="BQ300" s="179">
        <v>175930</v>
      </c>
      <c r="BR300" s="179">
        <v>1758334.62</v>
      </c>
      <c r="BS300" s="179">
        <v>83330</v>
      </c>
      <c r="BT300" s="179">
        <v>107200</v>
      </c>
      <c r="BU300" s="179">
        <v>954839</v>
      </c>
      <c r="BV300" s="179">
        <v>854165</v>
      </c>
      <c r="BW300" s="180"/>
      <c r="BX300" s="179">
        <v>400230</v>
      </c>
      <c r="BY300" s="179">
        <v>919270.41</v>
      </c>
      <c r="BZ300" s="180"/>
      <c r="CA300" s="179">
        <v>825010</v>
      </c>
      <c r="CB300" s="179">
        <v>273400</v>
      </c>
      <c r="CC300" s="179">
        <v>147400</v>
      </c>
      <c r="CD300" s="179">
        <v>79570</v>
      </c>
      <c r="CE300" s="179">
        <v>173000</v>
      </c>
      <c r="CF300" s="180"/>
      <c r="CG300" s="179">
        <v>101850</v>
      </c>
      <c r="CH300" s="180"/>
      <c r="CI300" s="179">
        <v>27000</v>
      </c>
      <c r="CJ300" s="179">
        <v>850188</v>
      </c>
      <c r="CK300" s="180"/>
      <c r="CL300" s="179">
        <v>603812</v>
      </c>
      <c r="CM300" s="180"/>
    </row>
    <row r="301" spans="1:91" ht="18" customHeight="1" x14ac:dyDescent="0.55000000000000004">
      <c r="A301" s="49">
        <v>5104030299.1029997</v>
      </c>
      <c r="B301" s="50">
        <v>5104030299.1029997</v>
      </c>
      <c r="C301" s="178" t="s">
        <v>621</v>
      </c>
      <c r="D301" s="179">
        <v>256605</v>
      </c>
      <c r="E301" s="179">
        <v>369678</v>
      </c>
      <c r="F301" s="179">
        <v>64650</v>
      </c>
      <c r="G301" s="179">
        <v>900</v>
      </c>
      <c r="H301" s="179">
        <v>674898.4</v>
      </c>
      <c r="I301" s="180"/>
      <c r="J301" s="179">
        <v>43170</v>
      </c>
      <c r="K301" s="179">
        <v>0</v>
      </c>
      <c r="L301" s="180"/>
      <c r="M301" s="180"/>
      <c r="N301" s="179">
        <v>12450</v>
      </c>
      <c r="O301" s="179">
        <v>228900</v>
      </c>
      <c r="P301" s="179">
        <v>82714.559999999998</v>
      </c>
      <c r="Q301" s="180"/>
      <c r="R301" s="180"/>
      <c r="S301" s="179">
        <v>287986.64</v>
      </c>
      <c r="T301" s="179">
        <v>745962</v>
      </c>
      <c r="U301" s="179">
        <v>101000</v>
      </c>
      <c r="V301" s="179">
        <v>5000</v>
      </c>
      <c r="W301" s="180"/>
      <c r="X301" s="179">
        <v>173192</v>
      </c>
      <c r="Y301" s="179">
        <v>200100</v>
      </c>
      <c r="Z301" s="179">
        <v>1300</v>
      </c>
      <c r="AA301" s="180"/>
      <c r="AB301" s="179">
        <v>133000</v>
      </c>
      <c r="AC301" s="179">
        <v>88100</v>
      </c>
      <c r="AD301" s="179">
        <v>500</v>
      </c>
      <c r="AE301" s="179">
        <v>5000</v>
      </c>
      <c r="AF301" s="179">
        <v>76960</v>
      </c>
      <c r="AG301" s="179">
        <v>327559.59000000003</v>
      </c>
      <c r="AH301" s="179">
        <v>619747</v>
      </c>
      <c r="AI301" s="179">
        <v>4800</v>
      </c>
      <c r="AJ301" s="179">
        <v>995812.5</v>
      </c>
      <c r="AK301" s="179">
        <v>305600</v>
      </c>
      <c r="AL301" s="179">
        <v>60700</v>
      </c>
      <c r="AM301" s="181">
        <v>784557.5</v>
      </c>
      <c r="AN301" s="181">
        <v>4500</v>
      </c>
      <c r="AO301" s="181">
        <v>109640</v>
      </c>
      <c r="AP301" s="181">
        <v>170064</v>
      </c>
      <c r="AQ301" s="181">
        <v>46830</v>
      </c>
      <c r="AR301" s="181">
        <v>105310</v>
      </c>
      <c r="AS301" s="180"/>
      <c r="AT301" s="181">
        <v>142725</v>
      </c>
      <c r="AU301" s="181">
        <v>124835</v>
      </c>
      <c r="AV301" s="181">
        <v>66590</v>
      </c>
      <c r="AW301" s="181">
        <v>163330</v>
      </c>
      <c r="AX301" s="181">
        <v>924616.97</v>
      </c>
      <c r="AY301" s="181">
        <v>159634.95000000001</v>
      </c>
      <c r="AZ301" s="181">
        <v>31480</v>
      </c>
      <c r="BA301" s="179">
        <v>1127608</v>
      </c>
      <c r="BB301" s="179">
        <v>305400</v>
      </c>
      <c r="BC301" s="179">
        <v>199135</v>
      </c>
      <c r="BD301" s="179">
        <v>248575</v>
      </c>
      <c r="BE301" s="179">
        <v>861180</v>
      </c>
      <c r="BF301" s="179">
        <v>172177</v>
      </c>
      <c r="BG301" s="179">
        <v>866792</v>
      </c>
      <c r="BH301" s="179">
        <v>49000</v>
      </c>
      <c r="BI301" s="179">
        <v>110410</v>
      </c>
      <c r="BJ301" s="180"/>
      <c r="BK301" s="180"/>
      <c r="BL301" s="179">
        <v>27275.93</v>
      </c>
      <c r="BM301" s="180"/>
      <c r="BN301" s="179">
        <v>45000</v>
      </c>
      <c r="BO301" s="180"/>
      <c r="BP301" s="179">
        <v>4416</v>
      </c>
      <c r="BQ301" s="179">
        <v>44380</v>
      </c>
      <c r="BR301" s="179">
        <v>35485</v>
      </c>
      <c r="BS301" s="180"/>
      <c r="BT301" s="179">
        <v>282263</v>
      </c>
      <c r="BU301" s="179">
        <v>59990</v>
      </c>
      <c r="BV301" s="180"/>
      <c r="BW301" s="179">
        <v>148000</v>
      </c>
      <c r="BX301" s="179">
        <v>146089.4</v>
      </c>
      <c r="BY301" s="180"/>
      <c r="BZ301" s="179">
        <v>1198725.8600000001</v>
      </c>
      <c r="CA301" s="180"/>
      <c r="CB301" s="179">
        <v>1344</v>
      </c>
      <c r="CC301" s="179">
        <v>60645</v>
      </c>
      <c r="CD301" s="180"/>
      <c r="CE301" s="180"/>
      <c r="CF301" s="179">
        <v>572525</v>
      </c>
      <c r="CG301" s="179">
        <v>33250</v>
      </c>
      <c r="CH301" s="179">
        <v>100550</v>
      </c>
      <c r="CI301" s="179">
        <v>959856</v>
      </c>
      <c r="CJ301" s="179">
        <v>128500</v>
      </c>
      <c r="CK301" s="179">
        <v>692070</v>
      </c>
      <c r="CL301" s="179">
        <v>1576563.3</v>
      </c>
      <c r="CM301" s="179">
        <v>281080</v>
      </c>
    </row>
    <row r="302" spans="1:91" ht="18" customHeight="1" x14ac:dyDescent="0.55000000000000004">
      <c r="A302" s="49">
        <v>5104030299.1040001</v>
      </c>
      <c r="B302" s="50">
        <v>5104030299.1040001</v>
      </c>
      <c r="C302" s="178" t="s">
        <v>622</v>
      </c>
      <c r="D302" s="179">
        <v>600</v>
      </c>
      <c r="E302" s="179">
        <v>29100</v>
      </c>
      <c r="F302" s="180"/>
      <c r="G302" s="180"/>
      <c r="H302" s="180"/>
      <c r="I302" s="179">
        <v>134300</v>
      </c>
      <c r="J302" s="180"/>
      <c r="K302" s="180"/>
      <c r="L302" s="179">
        <v>72175.5</v>
      </c>
      <c r="M302" s="179">
        <v>84920</v>
      </c>
      <c r="N302" s="180"/>
      <c r="O302" s="179">
        <v>14085.76</v>
      </c>
      <c r="P302" s="179">
        <v>40220</v>
      </c>
      <c r="Q302" s="179">
        <v>138573.97</v>
      </c>
      <c r="R302" s="180"/>
      <c r="S302" s="179">
        <v>400</v>
      </c>
      <c r="T302" s="180"/>
      <c r="U302" s="180"/>
      <c r="V302" s="180"/>
      <c r="W302" s="180"/>
      <c r="X302" s="179">
        <v>8810</v>
      </c>
      <c r="Y302" s="180"/>
      <c r="Z302" s="180"/>
      <c r="AA302" s="179">
        <v>1723.5</v>
      </c>
      <c r="AB302" s="180"/>
      <c r="AC302" s="179">
        <v>38695.769999999997</v>
      </c>
      <c r="AD302" s="180"/>
      <c r="AE302" s="180"/>
      <c r="AF302" s="180"/>
      <c r="AG302" s="180"/>
      <c r="AH302" s="179">
        <v>3600</v>
      </c>
      <c r="AI302" s="180"/>
      <c r="AJ302" s="180"/>
      <c r="AK302" s="180"/>
      <c r="AL302" s="180"/>
      <c r="AM302" s="180"/>
      <c r="AN302" s="180"/>
      <c r="AO302" s="180"/>
      <c r="AP302" s="180"/>
      <c r="AQ302" s="180"/>
      <c r="AR302" s="180"/>
      <c r="AS302" s="180"/>
      <c r="AT302" s="181">
        <v>63800</v>
      </c>
      <c r="AU302" s="181">
        <v>39890</v>
      </c>
      <c r="AV302" s="180"/>
      <c r="AW302" s="180"/>
      <c r="AX302" s="180"/>
      <c r="AY302" s="181">
        <v>34500</v>
      </c>
      <c r="AZ302" s="180"/>
      <c r="BA302" s="179">
        <v>151088.5</v>
      </c>
      <c r="BB302" s="180"/>
      <c r="BC302" s="180"/>
      <c r="BD302" s="180"/>
      <c r="BE302" s="179">
        <v>195131.24</v>
      </c>
      <c r="BF302" s="180"/>
      <c r="BG302" s="180"/>
      <c r="BH302" s="180"/>
      <c r="BI302" s="179">
        <v>6300</v>
      </c>
      <c r="BJ302" s="179">
        <v>171000</v>
      </c>
      <c r="BK302" s="179">
        <v>93740</v>
      </c>
      <c r="BL302" s="180"/>
      <c r="BM302" s="179">
        <v>31000</v>
      </c>
      <c r="BN302" s="180"/>
      <c r="BO302" s="179">
        <v>12000</v>
      </c>
      <c r="BP302" s="179">
        <v>53450</v>
      </c>
      <c r="BQ302" s="180"/>
      <c r="BR302" s="179">
        <v>11000</v>
      </c>
      <c r="BS302" s="179">
        <v>67900</v>
      </c>
      <c r="BT302" s="179">
        <v>32450</v>
      </c>
      <c r="BU302" s="180"/>
      <c r="BV302" s="180"/>
      <c r="BW302" s="179">
        <v>22881.81</v>
      </c>
      <c r="BX302" s="179">
        <v>55400</v>
      </c>
      <c r="BY302" s="179">
        <v>358223.76</v>
      </c>
      <c r="BZ302" s="180"/>
      <c r="CA302" s="180"/>
      <c r="CB302" s="180"/>
      <c r="CC302" s="180"/>
      <c r="CD302" s="180"/>
      <c r="CE302" s="180"/>
      <c r="CF302" s="179">
        <v>7207</v>
      </c>
      <c r="CG302" s="180"/>
      <c r="CH302" s="179">
        <v>23540</v>
      </c>
      <c r="CI302" s="179">
        <v>2750</v>
      </c>
      <c r="CJ302" s="180"/>
      <c r="CK302" s="180"/>
      <c r="CL302" s="180"/>
      <c r="CM302" s="179">
        <v>13905</v>
      </c>
    </row>
    <row r="303" spans="1:91" ht="18" customHeight="1" x14ac:dyDescent="0.55000000000000004">
      <c r="A303" s="49">
        <v>5104030299.2019997</v>
      </c>
      <c r="B303" s="50">
        <v>5104030299.1049995</v>
      </c>
      <c r="C303" s="178" t="s">
        <v>623</v>
      </c>
      <c r="D303" s="179">
        <v>1611148.75</v>
      </c>
      <c r="E303" s="179">
        <v>278880.8</v>
      </c>
      <c r="F303" s="179">
        <v>1057078</v>
      </c>
      <c r="G303" s="179">
        <v>2586394</v>
      </c>
      <c r="H303" s="179">
        <v>305446</v>
      </c>
      <c r="I303" s="179">
        <v>562152</v>
      </c>
      <c r="J303" s="179">
        <v>256875.1</v>
      </c>
      <c r="K303" s="179">
        <v>879533</v>
      </c>
      <c r="L303" s="179">
        <v>1797112</v>
      </c>
      <c r="M303" s="179">
        <v>3193647</v>
      </c>
      <c r="N303" s="179">
        <v>1200850</v>
      </c>
      <c r="O303" s="179">
        <v>1505168</v>
      </c>
      <c r="P303" s="179">
        <v>2954515.89</v>
      </c>
      <c r="Q303" s="179">
        <v>764665</v>
      </c>
      <c r="R303" s="179">
        <v>13561777.039999999</v>
      </c>
      <c r="S303" s="179">
        <v>788364</v>
      </c>
      <c r="T303" s="179">
        <v>2962131.45</v>
      </c>
      <c r="U303" s="179">
        <v>1339450.3999999999</v>
      </c>
      <c r="V303" s="179">
        <v>18000</v>
      </c>
      <c r="W303" s="179">
        <v>1038151</v>
      </c>
      <c r="X303" s="179">
        <v>1173704.28</v>
      </c>
      <c r="Y303" s="179">
        <v>220530</v>
      </c>
      <c r="Z303" s="179">
        <v>593910</v>
      </c>
      <c r="AA303" s="179">
        <v>412411</v>
      </c>
      <c r="AB303" s="179">
        <v>518437.98</v>
      </c>
      <c r="AC303" s="179">
        <v>466975</v>
      </c>
      <c r="AD303" s="179">
        <v>325410</v>
      </c>
      <c r="AE303" s="179">
        <v>4582985.8600000003</v>
      </c>
      <c r="AF303" s="179">
        <v>463600</v>
      </c>
      <c r="AG303" s="179">
        <v>220167.75</v>
      </c>
      <c r="AH303" s="179">
        <v>1010574</v>
      </c>
      <c r="AI303" s="179">
        <v>208639</v>
      </c>
      <c r="AJ303" s="179">
        <v>2875441.82</v>
      </c>
      <c r="AK303" s="179">
        <v>1189158.1499999999</v>
      </c>
      <c r="AL303" s="179">
        <v>916139.93</v>
      </c>
      <c r="AM303" s="181">
        <v>3810496.35</v>
      </c>
      <c r="AN303" s="180"/>
      <c r="AO303" s="181">
        <v>554690</v>
      </c>
      <c r="AP303" s="181">
        <v>621101.4</v>
      </c>
      <c r="AQ303" s="181">
        <v>163390</v>
      </c>
      <c r="AR303" s="181">
        <v>331689</v>
      </c>
      <c r="AS303" s="181">
        <v>48390</v>
      </c>
      <c r="AT303" s="181">
        <v>1713260.5</v>
      </c>
      <c r="AU303" s="181">
        <v>141375</v>
      </c>
      <c r="AV303" s="181">
        <v>527503.17000000004</v>
      </c>
      <c r="AW303" s="181">
        <v>470345</v>
      </c>
      <c r="AX303" s="181">
        <v>586405.07999999996</v>
      </c>
      <c r="AY303" s="181">
        <v>1501861.8</v>
      </c>
      <c r="AZ303" s="181">
        <v>637637</v>
      </c>
      <c r="BA303" s="179">
        <v>223101</v>
      </c>
      <c r="BB303" s="179">
        <v>677116</v>
      </c>
      <c r="BC303" s="179">
        <v>243608</v>
      </c>
      <c r="BD303" s="179">
        <v>832920.5</v>
      </c>
      <c r="BE303" s="179">
        <v>18578419.399999999</v>
      </c>
      <c r="BF303" s="179">
        <v>1762764.58</v>
      </c>
      <c r="BG303" s="179">
        <v>22200</v>
      </c>
      <c r="BH303" s="179">
        <v>2065762</v>
      </c>
      <c r="BI303" s="179">
        <v>1154068</v>
      </c>
      <c r="BJ303" s="179">
        <v>7650107.7999999998</v>
      </c>
      <c r="BK303" s="179">
        <v>1061454</v>
      </c>
      <c r="BL303" s="179">
        <v>439773</v>
      </c>
      <c r="BM303" s="179">
        <v>323412</v>
      </c>
      <c r="BN303" s="180"/>
      <c r="BO303" s="179">
        <v>523280</v>
      </c>
      <c r="BP303" s="179">
        <v>65200</v>
      </c>
      <c r="BQ303" s="179">
        <v>930616.4</v>
      </c>
      <c r="BR303" s="179">
        <v>57080</v>
      </c>
      <c r="BS303" s="179">
        <v>1436941.15</v>
      </c>
      <c r="BT303" s="179">
        <v>519620</v>
      </c>
      <c r="BU303" s="179">
        <v>298768</v>
      </c>
      <c r="BV303" s="179">
        <v>310500</v>
      </c>
      <c r="BW303" s="179">
        <v>1055045</v>
      </c>
      <c r="BX303" s="179">
        <v>724485.5</v>
      </c>
      <c r="BY303" s="180"/>
      <c r="BZ303" s="179">
        <v>4841368.8499999996</v>
      </c>
      <c r="CA303" s="180"/>
      <c r="CB303" s="179">
        <v>3571023</v>
      </c>
      <c r="CC303" s="179">
        <v>828414</v>
      </c>
      <c r="CD303" s="179">
        <v>761618.05</v>
      </c>
      <c r="CE303" s="179">
        <v>531650</v>
      </c>
      <c r="CF303" s="180"/>
      <c r="CG303" s="179">
        <v>332467</v>
      </c>
      <c r="CH303" s="179">
        <v>54620</v>
      </c>
      <c r="CI303" s="180"/>
      <c r="CJ303" s="179">
        <v>78725</v>
      </c>
      <c r="CK303" s="179">
        <v>832211</v>
      </c>
      <c r="CL303" s="179">
        <v>836656</v>
      </c>
      <c r="CM303" s="179">
        <v>238012.5</v>
      </c>
    </row>
    <row r="304" spans="1:91" ht="18" customHeight="1" x14ac:dyDescent="0.55000000000000004">
      <c r="A304" s="49">
        <v>5104030299.2030001</v>
      </c>
      <c r="B304" s="50">
        <v>5104030299.2019997</v>
      </c>
      <c r="C304" s="178" t="s">
        <v>624</v>
      </c>
      <c r="D304" s="179">
        <v>6042629.8899999997</v>
      </c>
      <c r="E304" s="179">
        <v>7515375.4299999997</v>
      </c>
      <c r="F304" s="179">
        <v>10354990.140000001</v>
      </c>
      <c r="G304" s="179">
        <v>3224863.05</v>
      </c>
      <c r="H304" s="179">
        <v>4034370.94</v>
      </c>
      <c r="I304" s="179">
        <v>3195762.52</v>
      </c>
      <c r="J304" s="179">
        <v>3457918.25</v>
      </c>
      <c r="K304" s="179">
        <v>2265455.3199999998</v>
      </c>
      <c r="L304" s="179">
        <v>1675917.68</v>
      </c>
      <c r="M304" s="179">
        <v>4419185.7</v>
      </c>
      <c r="N304" s="179">
        <v>4550029.32</v>
      </c>
      <c r="O304" s="179">
        <v>3293714</v>
      </c>
      <c r="P304" s="179">
        <v>3491191.75</v>
      </c>
      <c r="Q304" s="179">
        <v>3364235.51</v>
      </c>
      <c r="R304" s="179">
        <v>290960.25</v>
      </c>
      <c r="S304" s="179">
        <v>15322432.699999999</v>
      </c>
      <c r="T304" s="179">
        <v>13547016.25</v>
      </c>
      <c r="U304" s="179">
        <v>8983519</v>
      </c>
      <c r="V304" s="179">
        <v>1985099.84</v>
      </c>
      <c r="W304" s="179">
        <v>7231901</v>
      </c>
      <c r="X304" s="179">
        <v>13406155</v>
      </c>
      <c r="Y304" s="179">
        <v>6613756</v>
      </c>
      <c r="Z304" s="179">
        <v>6007004.5</v>
      </c>
      <c r="AA304" s="179">
        <v>8606855.75</v>
      </c>
      <c r="AB304" s="179">
        <v>9598049.8499999996</v>
      </c>
      <c r="AC304" s="179">
        <v>15287239.25</v>
      </c>
      <c r="AD304" s="179">
        <v>7894195.6299999999</v>
      </c>
      <c r="AE304" s="179">
        <v>14223505.5</v>
      </c>
      <c r="AF304" s="179">
        <v>6554159.5</v>
      </c>
      <c r="AG304" s="179">
        <v>3854311</v>
      </c>
      <c r="AH304" s="179">
        <v>1380562.5</v>
      </c>
      <c r="AI304" s="179">
        <v>4166269.5</v>
      </c>
      <c r="AJ304" s="179">
        <v>9844433.3000000007</v>
      </c>
      <c r="AK304" s="179">
        <v>6836100.7000000002</v>
      </c>
      <c r="AL304" s="179">
        <v>4867802</v>
      </c>
      <c r="AM304" s="181">
        <v>1919123.5</v>
      </c>
      <c r="AN304" s="181">
        <v>3623699.5</v>
      </c>
      <c r="AO304" s="181">
        <v>4309475.3</v>
      </c>
      <c r="AP304" s="181">
        <v>10483209.76</v>
      </c>
      <c r="AQ304" s="181">
        <v>1608768.5</v>
      </c>
      <c r="AR304" s="181">
        <v>6341362.25</v>
      </c>
      <c r="AS304" s="181">
        <v>1543809.5</v>
      </c>
      <c r="AT304" s="181">
        <v>1296083.25</v>
      </c>
      <c r="AU304" s="181">
        <v>1662058.75</v>
      </c>
      <c r="AV304" s="181">
        <v>5657064</v>
      </c>
      <c r="AW304" s="181">
        <v>6244894.75</v>
      </c>
      <c r="AX304" s="181">
        <v>7055221</v>
      </c>
      <c r="AY304" s="181">
        <v>235150.25</v>
      </c>
      <c r="AZ304" s="181">
        <v>2218819.5</v>
      </c>
      <c r="BA304" s="179">
        <v>1975626.05</v>
      </c>
      <c r="BB304" s="179">
        <v>12749264</v>
      </c>
      <c r="BC304" s="179">
        <v>5569032</v>
      </c>
      <c r="BD304" s="179">
        <v>3478958.17</v>
      </c>
      <c r="BE304" s="179">
        <v>1953301.5</v>
      </c>
      <c r="BF304" s="179">
        <v>3276500.5</v>
      </c>
      <c r="BG304" s="179">
        <v>3802730</v>
      </c>
      <c r="BH304" s="179">
        <v>5287175.25</v>
      </c>
      <c r="BI304" s="179">
        <v>6146855</v>
      </c>
      <c r="BJ304" s="179">
        <v>2217290.12</v>
      </c>
      <c r="BK304" s="179">
        <v>2268223.31</v>
      </c>
      <c r="BL304" s="179">
        <v>795745.5</v>
      </c>
      <c r="BM304" s="179">
        <v>3284822.09</v>
      </c>
      <c r="BN304" s="179">
        <v>3968334.16</v>
      </c>
      <c r="BO304" s="179">
        <v>3293376.65</v>
      </c>
      <c r="BP304" s="179">
        <v>454632</v>
      </c>
      <c r="BQ304" s="179">
        <v>3395662.25</v>
      </c>
      <c r="BR304" s="179">
        <v>2284980.73</v>
      </c>
      <c r="BS304" s="179">
        <v>1966598.73</v>
      </c>
      <c r="BT304" s="179">
        <v>10309207.75</v>
      </c>
      <c r="BU304" s="179">
        <v>1352575.5</v>
      </c>
      <c r="BV304" s="179">
        <v>1313408.3999999999</v>
      </c>
      <c r="BW304" s="179">
        <v>1472211.76</v>
      </c>
      <c r="BX304" s="179">
        <v>1899990.5</v>
      </c>
      <c r="BY304" s="179">
        <v>4213478</v>
      </c>
      <c r="BZ304" s="179">
        <v>3418815.81</v>
      </c>
      <c r="CA304" s="179">
        <v>2403643.25</v>
      </c>
      <c r="CB304" s="179">
        <v>682111</v>
      </c>
      <c r="CC304" s="179">
        <v>3226764.06</v>
      </c>
      <c r="CD304" s="179">
        <v>4352468.32</v>
      </c>
      <c r="CE304" s="179">
        <v>3756498.94</v>
      </c>
      <c r="CF304" s="179">
        <v>1172234.75</v>
      </c>
      <c r="CG304" s="179">
        <v>7178775.9699999997</v>
      </c>
      <c r="CH304" s="179">
        <v>10123666.210000001</v>
      </c>
      <c r="CI304" s="179">
        <v>5976083.3399999999</v>
      </c>
      <c r="CJ304" s="179">
        <v>5570750.2599999998</v>
      </c>
      <c r="CK304" s="179">
        <v>3669701.13</v>
      </c>
      <c r="CL304" s="179">
        <v>9308082.1600000001</v>
      </c>
      <c r="CM304" s="179">
        <v>1145921.3899999999</v>
      </c>
    </row>
    <row r="305" spans="1:91" ht="18" customHeight="1" x14ac:dyDescent="0.55000000000000004">
      <c r="A305" s="49">
        <v>5104030299.5019999</v>
      </c>
      <c r="B305" s="50">
        <v>5104030299.2030001</v>
      </c>
      <c r="C305" s="178" t="s">
        <v>625</v>
      </c>
      <c r="D305" s="179">
        <v>680704.5</v>
      </c>
      <c r="E305" s="179">
        <v>843127.75</v>
      </c>
      <c r="F305" s="179">
        <v>1704060.75</v>
      </c>
      <c r="G305" s="180"/>
      <c r="H305" s="179">
        <v>669025.32999999996</v>
      </c>
      <c r="I305" s="179">
        <v>427314.55</v>
      </c>
      <c r="J305" s="179">
        <v>1112763.5900000001</v>
      </c>
      <c r="K305" s="179">
        <v>69376</v>
      </c>
      <c r="L305" s="179">
        <v>2171023.5499999998</v>
      </c>
      <c r="M305" s="179">
        <v>1467055.35</v>
      </c>
      <c r="N305" s="179">
        <v>3307881.94</v>
      </c>
      <c r="O305" s="179">
        <v>2595897.35</v>
      </c>
      <c r="P305" s="179">
        <v>787016</v>
      </c>
      <c r="Q305" s="180"/>
      <c r="R305" s="179">
        <v>2676084.5499999998</v>
      </c>
      <c r="S305" s="179">
        <v>703525.49</v>
      </c>
      <c r="T305" s="179">
        <v>87883.5</v>
      </c>
      <c r="U305" s="179">
        <v>1300380.05</v>
      </c>
      <c r="V305" s="179">
        <v>87284.5</v>
      </c>
      <c r="W305" s="179">
        <v>212467.5</v>
      </c>
      <c r="X305" s="179">
        <v>808383.24</v>
      </c>
      <c r="Y305" s="179">
        <v>230169.64</v>
      </c>
      <c r="Z305" s="179">
        <v>392700</v>
      </c>
      <c r="AA305" s="179">
        <v>764679.75</v>
      </c>
      <c r="AB305" s="179">
        <v>901143.88</v>
      </c>
      <c r="AC305" s="179">
        <v>1136138.3</v>
      </c>
      <c r="AD305" s="179">
        <v>520541.75</v>
      </c>
      <c r="AE305" s="179">
        <v>1103857.8</v>
      </c>
      <c r="AF305" s="179">
        <v>434465.8</v>
      </c>
      <c r="AG305" s="179">
        <v>1411792.25</v>
      </c>
      <c r="AH305" s="179">
        <v>272013.5</v>
      </c>
      <c r="AI305" s="179">
        <v>122525</v>
      </c>
      <c r="AJ305" s="179">
        <v>1001574.05</v>
      </c>
      <c r="AK305" s="179">
        <v>181827</v>
      </c>
      <c r="AL305" s="179">
        <v>153027.5</v>
      </c>
      <c r="AM305" s="181">
        <v>2877257.2</v>
      </c>
      <c r="AN305" s="181">
        <v>616939.5</v>
      </c>
      <c r="AO305" s="181">
        <v>1577693.23</v>
      </c>
      <c r="AP305" s="181">
        <v>816126.3</v>
      </c>
      <c r="AQ305" s="181">
        <v>250701</v>
      </c>
      <c r="AR305" s="181">
        <v>328236.2</v>
      </c>
      <c r="AS305" s="181">
        <v>752546.25</v>
      </c>
      <c r="AT305" s="181">
        <v>3110703.17</v>
      </c>
      <c r="AU305" s="181">
        <v>749112.12</v>
      </c>
      <c r="AV305" s="181">
        <v>371546.6</v>
      </c>
      <c r="AW305" s="181">
        <v>1450799.8</v>
      </c>
      <c r="AX305" s="181">
        <v>1099660.75</v>
      </c>
      <c r="AY305" s="181">
        <v>508071.75</v>
      </c>
      <c r="AZ305" s="181">
        <v>313275.3</v>
      </c>
      <c r="BA305" s="179">
        <v>2561864.88</v>
      </c>
      <c r="BB305" s="179">
        <v>2139270.35</v>
      </c>
      <c r="BC305" s="179">
        <v>855006</v>
      </c>
      <c r="BD305" s="179">
        <v>1031686</v>
      </c>
      <c r="BE305" s="179">
        <v>2175620.56</v>
      </c>
      <c r="BF305" s="179">
        <v>263151.5</v>
      </c>
      <c r="BG305" s="179">
        <v>283319.3</v>
      </c>
      <c r="BH305" s="179">
        <v>1769755.04</v>
      </c>
      <c r="BI305" s="179">
        <v>738057.29</v>
      </c>
      <c r="BJ305" s="179">
        <v>1600810.89</v>
      </c>
      <c r="BK305" s="179">
        <v>7747</v>
      </c>
      <c r="BL305" s="179">
        <v>1016</v>
      </c>
      <c r="BM305" s="179">
        <v>158265.25</v>
      </c>
      <c r="BN305" s="179">
        <v>1160582.95</v>
      </c>
      <c r="BO305" s="179">
        <v>1780494.9</v>
      </c>
      <c r="BP305" s="179">
        <v>417173.21</v>
      </c>
      <c r="BQ305" s="179">
        <v>1195491.5</v>
      </c>
      <c r="BR305" s="179">
        <v>52588</v>
      </c>
      <c r="BS305" s="179">
        <v>3485</v>
      </c>
      <c r="BT305" s="179">
        <v>1212901.8</v>
      </c>
      <c r="BU305" s="179">
        <v>516289.25</v>
      </c>
      <c r="BV305" s="179">
        <v>448486.8</v>
      </c>
      <c r="BW305" s="179">
        <v>435</v>
      </c>
      <c r="BX305" s="179">
        <v>532943.12</v>
      </c>
      <c r="BY305" s="179">
        <v>260295</v>
      </c>
      <c r="BZ305" s="179">
        <v>792711.75</v>
      </c>
      <c r="CA305" s="179">
        <v>144436.5</v>
      </c>
      <c r="CB305" s="179">
        <v>497700</v>
      </c>
      <c r="CC305" s="179">
        <v>371173</v>
      </c>
      <c r="CD305" s="179">
        <v>1866138.35</v>
      </c>
      <c r="CE305" s="179">
        <v>706458.8</v>
      </c>
      <c r="CF305" s="179">
        <v>196703.05</v>
      </c>
      <c r="CG305" s="179">
        <v>507895.85</v>
      </c>
      <c r="CH305" s="179">
        <v>1781862</v>
      </c>
      <c r="CI305" s="179">
        <v>607426</v>
      </c>
      <c r="CJ305" s="179">
        <v>910201.75</v>
      </c>
      <c r="CK305" s="179">
        <v>372967.5</v>
      </c>
      <c r="CL305" s="179">
        <v>1589128.39</v>
      </c>
      <c r="CM305" s="179">
        <v>38959</v>
      </c>
    </row>
    <row r="306" spans="1:91" ht="18" customHeight="1" x14ac:dyDescent="0.55000000000000004">
      <c r="B306" s="50">
        <v>5104030299.5019999</v>
      </c>
      <c r="C306" s="178" t="s">
        <v>626</v>
      </c>
      <c r="D306" s="180"/>
      <c r="E306" s="180"/>
      <c r="F306" s="180"/>
      <c r="G306" s="180"/>
      <c r="H306" s="180"/>
      <c r="I306" s="180"/>
      <c r="J306" s="180"/>
      <c r="K306" s="180"/>
      <c r="L306" s="180"/>
      <c r="M306" s="180"/>
      <c r="N306" s="180"/>
      <c r="O306" s="180"/>
      <c r="P306" s="180"/>
      <c r="Q306" s="180"/>
      <c r="R306" s="180"/>
      <c r="S306" s="180"/>
      <c r="T306" s="180"/>
      <c r="U306" s="180"/>
      <c r="V306" s="180"/>
      <c r="W306" s="180"/>
      <c r="X306" s="180"/>
      <c r="Y306" s="180"/>
      <c r="Z306" s="180"/>
      <c r="AA306" s="180"/>
      <c r="AB306" s="180"/>
      <c r="AC306" s="180"/>
      <c r="AD306" s="180"/>
      <c r="AE306" s="180"/>
      <c r="AF306" s="180"/>
      <c r="AG306" s="180"/>
      <c r="AH306" s="180"/>
      <c r="AI306" s="180"/>
      <c r="AJ306" s="180"/>
      <c r="AK306" s="180"/>
      <c r="AL306" s="180"/>
      <c r="AM306" s="180"/>
      <c r="AN306" s="180"/>
      <c r="AO306" s="180"/>
      <c r="AP306" s="180"/>
      <c r="AQ306" s="180"/>
      <c r="AR306" s="180"/>
      <c r="AS306" s="180"/>
      <c r="AT306" s="180"/>
      <c r="AU306" s="180"/>
      <c r="AV306" s="180"/>
      <c r="AW306" s="180"/>
      <c r="AX306" s="180"/>
      <c r="AY306" s="180"/>
      <c r="AZ306" s="180"/>
      <c r="BA306" s="180"/>
      <c r="BB306" s="180"/>
      <c r="BC306" s="180"/>
      <c r="BD306" s="180"/>
      <c r="BE306" s="180"/>
      <c r="BF306" s="180"/>
      <c r="BG306" s="180"/>
      <c r="BH306" s="180"/>
      <c r="BI306" s="180"/>
      <c r="BJ306" s="180"/>
      <c r="BK306" s="180"/>
      <c r="BL306" s="180"/>
      <c r="BM306" s="180"/>
      <c r="BN306" s="180"/>
      <c r="BO306" s="180"/>
      <c r="BP306" s="180"/>
      <c r="BQ306" s="180"/>
      <c r="BR306" s="180"/>
      <c r="BS306" s="180"/>
      <c r="BT306" s="180"/>
      <c r="BU306" s="180"/>
      <c r="BV306" s="180"/>
      <c r="BW306" s="180"/>
      <c r="BX306" s="180"/>
      <c r="BY306" s="180"/>
      <c r="BZ306" s="180"/>
      <c r="CA306" s="180"/>
      <c r="CB306" s="180"/>
      <c r="CC306" s="180"/>
      <c r="CD306" s="180"/>
      <c r="CE306" s="180"/>
      <c r="CF306" s="180"/>
      <c r="CG306" s="180"/>
      <c r="CH306" s="180"/>
      <c r="CI306" s="180"/>
      <c r="CJ306" s="180"/>
      <c r="CK306" s="180"/>
      <c r="CL306" s="180"/>
      <c r="CM306" s="180"/>
    </row>
    <row r="307" spans="1:91" ht="18" customHeight="1" x14ac:dyDescent="0.55000000000000004">
      <c r="B307" s="50">
        <v>5104030299.7010002</v>
      </c>
      <c r="C307" s="178" t="s">
        <v>627</v>
      </c>
      <c r="D307" s="180"/>
      <c r="E307" s="180"/>
      <c r="F307" s="180"/>
      <c r="G307" s="180"/>
      <c r="H307" s="180"/>
      <c r="I307" s="180"/>
      <c r="J307" s="180"/>
      <c r="K307" s="180"/>
      <c r="L307" s="180"/>
      <c r="M307" s="180"/>
      <c r="N307" s="180"/>
      <c r="O307" s="180"/>
      <c r="P307" s="180"/>
      <c r="Q307" s="180"/>
      <c r="R307" s="180"/>
      <c r="S307" s="180"/>
      <c r="T307" s="180"/>
      <c r="U307" s="180"/>
      <c r="V307" s="180"/>
      <c r="W307" s="180"/>
      <c r="X307" s="180"/>
      <c r="Y307" s="180"/>
      <c r="Z307" s="180"/>
      <c r="AA307" s="180"/>
      <c r="AB307" s="180"/>
      <c r="AC307" s="180"/>
      <c r="AD307" s="180"/>
      <c r="AE307" s="180"/>
      <c r="AF307" s="180"/>
      <c r="AG307" s="180"/>
      <c r="AH307" s="180"/>
      <c r="AI307" s="180"/>
      <c r="AJ307" s="180"/>
      <c r="AK307" s="180"/>
      <c r="AL307" s="180"/>
      <c r="AM307" s="180"/>
      <c r="AN307" s="180"/>
      <c r="AO307" s="180"/>
      <c r="AP307" s="180"/>
      <c r="AQ307" s="180"/>
      <c r="AR307" s="180"/>
      <c r="AS307" s="180"/>
      <c r="AT307" s="180"/>
      <c r="AU307" s="180"/>
      <c r="AV307" s="180"/>
      <c r="AW307" s="180"/>
      <c r="AX307" s="180"/>
      <c r="AY307" s="180"/>
      <c r="AZ307" s="180"/>
      <c r="BA307" s="180"/>
      <c r="BB307" s="180"/>
      <c r="BC307" s="180"/>
      <c r="BD307" s="180"/>
      <c r="BE307" s="180"/>
      <c r="BF307" s="180"/>
      <c r="BG307" s="180"/>
      <c r="BH307" s="180"/>
      <c r="BI307" s="180"/>
      <c r="BJ307" s="180"/>
      <c r="BK307" s="180"/>
      <c r="BL307" s="180"/>
      <c r="BM307" s="180"/>
      <c r="BN307" s="180"/>
      <c r="BO307" s="180"/>
      <c r="BP307" s="180"/>
      <c r="BQ307" s="180"/>
      <c r="BR307" s="180"/>
      <c r="BS307" s="180"/>
      <c r="BT307" s="180"/>
      <c r="BU307" s="180"/>
      <c r="BV307" s="180"/>
      <c r="BW307" s="180"/>
      <c r="BX307" s="180"/>
      <c r="BY307" s="180"/>
      <c r="BZ307" s="180"/>
      <c r="CA307" s="180"/>
      <c r="CB307" s="180"/>
      <c r="CC307" s="180"/>
      <c r="CD307" s="180"/>
      <c r="CE307" s="180"/>
      <c r="CF307" s="180"/>
      <c r="CG307" s="180"/>
      <c r="CH307" s="180"/>
      <c r="CI307" s="180"/>
      <c r="CJ307" s="180"/>
      <c r="CK307" s="180"/>
      <c r="CL307" s="180"/>
      <c r="CM307" s="180"/>
    </row>
    <row r="308" spans="1:91" ht="18" customHeight="1" x14ac:dyDescent="0.55000000000000004">
      <c r="A308" s="49">
        <v>5104040199.1009998</v>
      </c>
      <c r="B308" s="50">
        <v>5104030299.7019997</v>
      </c>
      <c r="C308" s="178" t="s">
        <v>628</v>
      </c>
      <c r="D308" s="180"/>
      <c r="E308" s="180"/>
      <c r="F308" s="180"/>
      <c r="G308" s="180"/>
      <c r="H308" s="179">
        <v>1640</v>
      </c>
      <c r="I308" s="180"/>
      <c r="J308" s="180"/>
      <c r="K308" s="179">
        <v>10476.5</v>
      </c>
      <c r="L308" s="180"/>
      <c r="M308" s="180"/>
      <c r="N308" s="180"/>
      <c r="O308" s="180"/>
      <c r="P308" s="180"/>
      <c r="Q308" s="180"/>
      <c r="R308" s="179">
        <v>5904.5</v>
      </c>
      <c r="S308" s="180"/>
      <c r="T308" s="180"/>
      <c r="U308" s="179">
        <v>66728</v>
      </c>
      <c r="V308" s="180"/>
      <c r="W308" s="180"/>
      <c r="X308" s="180"/>
      <c r="Y308" s="180"/>
      <c r="Z308" s="180"/>
      <c r="AA308" s="180"/>
      <c r="AB308" s="180"/>
      <c r="AC308" s="180"/>
      <c r="AD308" s="180"/>
      <c r="AE308" s="180"/>
      <c r="AF308" s="180"/>
      <c r="AG308" s="180"/>
      <c r="AH308" s="180"/>
      <c r="AI308" s="180"/>
      <c r="AJ308" s="180"/>
      <c r="AK308" s="180"/>
      <c r="AL308" s="180"/>
      <c r="AM308" s="180"/>
      <c r="AN308" s="180"/>
      <c r="AO308" s="180"/>
      <c r="AP308" s="180"/>
      <c r="AQ308" s="180"/>
      <c r="AR308" s="180"/>
      <c r="AS308" s="180"/>
      <c r="AT308" s="180"/>
      <c r="AU308" s="180"/>
      <c r="AV308" s="180"/>
      <c r="AW308" s="180"/>
      <c r="AX308" s="180"/>
      <c r="AY308" s="180"/>
      <c r="AZ308" s="180"/>
      <c r="BA308" s="179">
        <v>4843</v>
      </c>
      <c r="BB308" s="179">
        <v>84896.95</v>
      </c>
      <c r="BC308" s="179">
        <v>52165.599999999999</v>
      </c>
      <c r="BD308" s="179">
        <v>7926</v>
      </c>
      <c r="BE308" s="179">
        <v>97570.25</v>
      </c>
      <c r="BF308" s="179">
        <v>460</v>
      </c>
      <c r="BG308" s="180"/>
      <c r="BH308" s="180"/>
      <c r="BI308" s="180"/>
      <c r="BJ308" s="179">
        <v>16968</v>
      </c>
      <c r="BK308" s="180"/>
      <c r="BL308" s="180"/>
      <c r="BM308" s="180"/>
      <c r="BN308" s="179">
        <v>580.25</v>
      </c>
      <c r="BO308" s="179">
        <v>3716</v>
      </c>
      <c r="BP308" s="180"/>
      <c r="BQ308" s="180"/>
      <c r="BR308" s="180"/>
      <c r="BS308" s="180"/>
      <c r="BT308" s="180"/>
      <c r="BU308" s="180"/>
      <c r="BV308" s="180"/>
      <c r="BW308" s="180"/>
      <c r="BX308" s="180"/>
      <c r="BY308" s="180"/>
      <c r="BZ308" s="179">
        <v>817</v>
      </c>
      <c r="CA308" s="180"/>
      <c r="CB308" s="179">
        <v>23492</v>
      </c>
      <c r="CC308" s="180"/>
      <c r="CD308" s="179">
        <v>7592</v>
      </c>
      <c r="CE308" s="180"/>
      <c r="CF308" s="180"/>
      <c r="CG308" s="180"/>
      <c r="CH308" s="179">
        <v>23862</v>
      </c>
      <c r="CI308" s="179">
        <v>851</v>
      </c>
      <c r="CJ308" s="180"/>
      <c r="CK308" s="180"/>
      <c r="CL308" s="179">
        <v>27448</v>
      </c>
      <c r="CM308" s="180"/>
    </row>
    <row r="309" spans="1:91" ht="18" customHeight="1" x14ac:dyDescent="0.55000000000000004">
      <c r="A309" s="49">
        <v>5104040199.1020002</v>
      </c>
      <c r="B309" s="50">
        <v>5104040199.1009998</v>
      </c>
      <c r="C309" s="70" t="s">
        <v>629</v>
      </c>
      <c r="D309" s="71">
        <v>45405189.219999999</v>
      </c>
      <c r="E309" s="71">
        <v>8216034.0499999998</v>
      </c>
      <c r="F309" s="71">
        <v>12918586.58</v>
      </c>
      <c r="G309" s="71">
        <v>18723414.25</v>
      </c>
      <c r="H309" s="71">
        <v>8650796</v>
      </c>
      <c r="I309" s="71">
        <v>9214406</v>
      </c>
      <c r="J309" s="71">
        <v>7410078</v>
      </c>
      <c r="K309" s="71">
        <v>5076522</v>
      </c>
      <c r="L309" s="71">
        <v>62412900</v>
      </c>
      <c r="M309" s="71">
        <v>13310282.5</v>
      </c>
      <c r="N309" s="71">
        <v>7981348</v>
      </c>
      <c r="O309" s="71">
        <v>15643819</v>
      </c>
      <c r="P309" s="71">
        <v>10524828</v>
      </c>
      <c r="Q309" s="71">
        <v>8936915</v>
      </c>
      <c r="R309" s="71">
        <v>181654333</v>
      </c>
      <c r="S309" s="71">
        <v>7953777</v>
      </c>
      <c r="T309" s="71">
        <v>7513115</v>
      </c>
      <c r="U309" s="71">
        <v>31145187.5</v>
      </c>
      <c r="V309" s="71">
        <v>1917630</v>
      </c>
      <c r="W309" s="71">
        <v>4895595</v>
      </c>
      <c r="X309" s="71">
        <v>14471712.5</v>
      </c>
      <c r="Y309" s="71">
        <v>4786357.5</v>
      </c>
      <c r="Z309" s="71">
        <v>5710384.5</v>
      </c>
      <c r="AA309" s="71">
        <v>7136169.75</v>
      </c>
      <c r="AB309" s="71">
        <v>7396960</v>
      </c>
      <c r="AC309" s="71">
        <v>15641030</v>
      </c>
      <c r="AD309" s="71">
        <v>8894098.6999999993</v>
      </c>
      <c r="AE309" s="71">
        <v>12899660</v>
      </c>
      <c r="AF309" s="71">
        <v>6992596.25</v>
      </c>
      <c r="AG309" s="71">
        <v>4386310</v>
      </c>
      <c r="AH309" s="71">
        <v>6156865</v>
      </c>
      <c r="AI309" s="71">
        <v>5379385.5</v>
      </c>
      <c r="AJ309" s="71">
        <v>21460407.25</v>
      </c>
      <c r="AK309" s="71">
        <v>4834380</v>
      </c>
      <c r="AL309" s="71">
        <v>4249765</v>
      </c>
      <c r="AM309" s="72">
        <v>74871618.450000003</v>
      </c>
      <c r="AN309" s="72">
        <v>4615713.75</v>
      </c>
      <c r="AO309" s="72">
        <v>9424563</v>
      </c>
      <c r="AP309" s="72">
        <v>10041778.75</v>
      </c>
      <c r="AQ309" s="72">
        <v>3249733.5</v>
      </c>
      <c r="AR309" s="72">
        <v>4513400</v>
      </c>
      <c r="AS309" s="72">
        <v>14400534.5</v>
      </c>
      <c r="AT309" s="72">
        <v>13892400</v>
      </c>
      <c r="AU309" s="72">
        <v>8029037.5</v>
      </c>
      <c r="AV309" s="72">
        <v>4765305</v>
      </c>
      <c r="AW309" s="72">
        <v>8229617.5</v>
      </c>
      <c r="AX309" s="72">
        <v>7790672.5</v>
      </c>
      <c r="AY309" s="72">
        <v>7303270</v>
      </c>
      <c r="AZ309" s="72">
        <v>4302355.4000000004</v>
      </c>
      <c r="BA309" s="71">
        <v>54875904</v>
      </c>
      <c r="BB309" s="71">
        <v>15778997</v>
      </c>
      <c r="BC309" s="71">
        <v>6990607</v>
      </c>
      <c r="BD309" s="71">
        <v>6404095.5</v>
      </c>
      <c r="BE309" s="71">
        <v>65471012</v>
      </c>
      <c r="BF309" s="71">
        <v>5363485</v>
      </c>
      <c r="BG309" s="71">
        <v>5142743.5</v>
      </c>
      <c r="BH309" s="71">
        <v>7352559</v>
      </c>
      <c r="BI309" s="71">
        <v>6589014.75</v>
      </c>
      <c r="BJ309" s="71">
        <v>141375901.28</v>
      </c>
      <c r="BK309" s="71">
        <v>6257808</v>
      </c>
      <c r="BL309" s="71">
        <v>6039368.5</v>
      </c>
      <c r="BM309" s="71">
        <v>11866639.83</v>
      </c>
      <c r="BN309" s="71">
        <v>10026405</v>
      </c>
      <c r="BO309" s="71">
        <v>5981267.5</v>
      </c>
      <c r="BP309" s="71">
        <v>3108462</v>
      </c>
      <c r="BQ309" s="71">
        <v>20938802</v>
      </c>
      <c r="BR309" s="71">
        <v>5808185</v>
      </c>
      <c r="BS309" s="71">
        <v>12703110</v>
      </c>
      <c r="BT309" s="71">
        <v>9192982.5</v>
      </c>
      <c r="BU309" s="71">
        <v>4308680</v>
      </c>
      <c r="BV309" s="71">
        <v>4320048.75</v>
      </c>
      <c r="BW309" s="71">
        <v>5527260</v>
      </c>
      <c r="BX309" s="71">
        <v>5345113</v>
      </c>
      <c r="BY309" s="71">
        <v>4787819.5</v>
      </c>
      <c r="BZ309" s="71">
        <v>26511960</v>
      </c>
      <c r="CA309" s="71">
        <v>7121035</v>
      </c>
      <c r="CB309" s="71">
        <v>48885465.5</v>
      </c>
      <c r="CC309" s="71">
        <v>6530296</v>
      </c>
      <c r="CD309" s="71">
        <v>4528920</v>
      </c>
      <c r="CE309" s="71">
        <v>4437470</v>
      </c>
      <c r="CF309" s="71">
        <v>4893042</v>
      </c>
      <c r="CG309" s="71">
        <v>5075627</v>
      </c>
      <c r="CH309" s="71">
        <v>4547275</v>
      </c>
      <c r="CI309" s="71">
        <v>15560178.76</v>
      </c>
      <c r="CJ309" s="71">
        <v>5641065</v>
      </c>
      <c r="CK309" s="71">
        <v>6713555</v>
      </c>
      <c r="CL309" s="71">
        <v>17063341</v>
      </c>
      <c r="CM309" s="71">
        <v>3347137.5</v>
      </c>
    </row>
    <row r="310" spans="1:91" ht="18" customHeight="1" x14ac:dyDescent="0.55000000000000004">
      <c r="B310" s="50">
        <v>5104040199.1020002</v>
      </c>
      <c r="C310" s="70" t="s">
        <v>630</v>
      </c>
      <c r="D310" s="71">
        <v>5212196.24</v>
      </c>
      <c r="E310" s="71">
        <v>415083.7</v>
      </c>
      <c r="F310" s="71">
        <v>1931249.5</v>
      </c>
      <c r="G310" s="71">
        <v>1323949.5</v>
      </c>
      <c r="H310" s="71">
        <v>777226</v>
      </c>
      <c r="I310" s="71">
        <v>970685.5</v>
      </c>
      <c r="J310" s="71">
        <v>558686.5</v>
      </c>
      <c r="K310" s="71">
        <v>679653.25</v>
      </c>
      <c r="L310" s="71">
        <v>7524950</v>
      </c>
      <c r="M310" s="71">
        <v>2392037.5</v>
      </c>
      <c r="N310" s="71">
        <v>853400</v>
      </c>
      <c r="O310" s="71">
        <v>2783950</v>
      </c>
      <c r="P310" s="71">
        <v>1224930</v>
      </c>
      <c r="Q310" s="71">
        <v>538980</v>
      </c>
      <c r="R310" s="71">
        <v>49551875.149999999</v>
      </c>
      <c r="S310" s="71">
        <v>1165443.5</v>
      </c>
      <c r="T310" s="71">
        <v>567155</v>
      </c>
      <c r="U310" s="71">
        <v>4664088</v>
      </c>
      <c r="V310" s="71">
        <v>30240</v>
      </c>
      <c r="W310" s="71">
        <v>1465220</v>
      </c>
      <c r="X310" s="71">
        <v>3789341.64</v>
      </c>
      <c r="Y310" s="71">
        <v>1219375</v>
      </c>
      <c r="Z310" s="71">
        <v>785580</v>
      </c>
      <c r="AA310" s="71">
        <v>238820</v>
      </c>
      <c r="AB310" s="71">
        <v>894960</v>
      </c>
      <c r="AC310" s="71">
        <v>2594940</v>
      </c>
      <c r="AD310" s="71">
        <v>612084.80000000005</v>
      </c>
      <c r="AE310" s="71">
        <v>2684710</v>
      </c>
      <c r="AF310" s="71">
        <v>275560</v>
      </c>
      <c r="AG310" s="71">
        <v>518220</v>
      </c>
      <c r="AH310" s="71">
        <v>1023369.5</v>
      </c>
      <c r="AI310" s="71">
        <v>1042805</v>
      </c>
      <c r="AJ310" s="71">
        <v>2161790</v>
      </c>
      <c r="AK310" s="71">
        <v>793255</v>
      </c>
      <c r="AL310" s="71">
        <v>759355</v>
      </c>
      <c r="AM310" s="72">
        <v>7082370</v>
      </c>
      <c r="AN310" s="72">
        <v>733815</v>
      </c>
      <c r="AO310" s="72">
        <v>1177440</v>
      </c>
      <c r="AP310" s="72">
        <v>132580</v>
      </c>
      <c r="AQ310" s="72">
        <v>442161.5</v>
      </c>
      <c r="AR310" s="72">
        <v>96420</v>
      </c>
      <c r="AS310" s="72">
        <v>288380</v>
      </c>
      <c r="AT310" s="72">
        <v>704250</v>
      </c>
      <c r="AU310" s="182"/>
      <c r="AV310" s="72">
        <v>119610</v>
      </c>
      <c r="AW310" s="182"/>
      <c r="AX310" s="72">
        <v>303370</v>
      </c>
      <c r="AY310" s="72">
        <v>530597.5</v>
      </c>
      <c r="AZ310" s="72">
        <v>859794.6</v>
      </c>
      <c r="BA310" s="71">
        <v>17392698</v>
      </c>
      <c r="BB310" s="71">
        <v>1168620</v>
      </c>
      <c r="BC310" s="71">
        <v>279320</v>
      </c>
      <c r="BD310" s="71">
        <v>687770</v>
      </c>
      <c r="BE310" s="71">
        <v>4042450</v>
      </c>
      <c r="BF310" s="71">
        <v>111082</v>
      </c>
      <c r="BG310" s="71">
        <v>477037.5</v>
      </c>
      <c r="BH310" s="71">
        <v>1118354</v>
      </c>
      <c r="BI310" s="71">
        <v>458067.5</v>
      </c>
      <c r="BJ310" s="71">
        <v>12101057</v>
      </c>
      <c r="BK310" s="71">
        <v>922016.25</v>
      </c>
      <c r="BL310" s="71">
        <v>599835</v>
      </c>
      <c r="BM310" s="71">
        <v>1261485</v>
      </c>
      <c r="BN310" s="71">
        <v>5040</v>
      </c>
      <c r="BO310" s="71">
        <v>160360</v>
      </c>
      <c r="BP310" s="71">
        <v>403618</v>
      </c>
      <c r="BQ310" s="71">
        <v>4350247.5</v>
      </c>
      <c r="BR310" s="71">
        <v>699161.75</v>
      </c>
      <c r="BS310" s="182"/>
      <c r="BT310" s="71">
        <v>262320</v>
      </c>
      <c r="BU310" s="71">
        <v>93700</v>
      </c>
      <c r="BV310" s="71">
        <v>363760</v>
      </c>
      <c r="BW310" s="71">
        <v>242480</v>
      </c>
      <c r="BX310" s="182"/>
      <c r="BY310" s="71">
        <v>782529</v>
      </c>
      <c r="BZ310" s="71">
        <v>8760</v>
      </c>
      <c r="CA310" s="71">
        <v>359840</v>
      </c>
      <c r="CB310" s="71">
        <v>4690355</v>
      </c>
      <c r="CC310" s="71">
        <v>957600</v>
      </c>
      <c r="CD310" s="71">
        <v>1240390</v>
      </c>
      <c r="CE310" s="71">
        <v>515340</v>
      </c>
      <c r="CF310" s="71">
        <v>423140</v>
      </c>
      <c r="CG310" s="71">
        <v>758387.5</v>
      </c>
      <c r="CH310" s="71">
        <v>146460</v>
      </c>
      <c r="CI310" s="71">
        <v>122560</v>
      </c>
      <c r="CJ310" s="71">
        <v>729060</v>
      </c>
      <c r="CK310" s="71">
        <v>478250</v>
      </c>
      <c r="CL310" s="71">
        <v>252880</v>
      </c>
      <c r="CM310" s="182"/>
    </row>
    <row r="311" spans="1:91" ht="18" customHeight="1" x14ac:dyDescent="0.55000000000000004">
      <c r="A311" s="49">
        <v>5104040199.1040001</v>
      </c>
      <c r="B311" s="50">
        <v>5104040199.1029997</v>
      </c>
      <c r="C311" s="70" t="s">
        <v>631</v>
      </c>
      <c r="D311" s="182"/>
      <c r="E311" s="182"/>
      <c r="F311" s="182"/>
      <c r="G311" s="182"/>
      <c r="H311" s="182"/>
      <c r="I311" s="182"/>
      <c r="J311" s="182"/>
      <c r="K311" s="182"/>
      <c r="L311" s="71">
        <v>25200</v>
      </c>
      <c r="M311" s="182"/>
      <c r="N311" s="182"/>
      <c r="O311" s="182"/>
      <c r="P311" s="182"/>
      <c r="Q311" s="182"/>
      <c r="R311" s="182"/>
      <c r="S311" s="182"/>
      <c r="T311" s="182"/>
      <c r="U311" s="182"/>
      <c r="V311" s="182"/>
      <c r="W311" s="182"/>
      <c r="X311" s="182"/>
      <c r="Y311" s="182"/>
      <c r="Z311" s="182"/>
      <c r="AA311" s="71">
        <v>450</v>
      </c>
      <c r="AB311" s="182"/>
      <c r="AC311" s="182"/>
      <c r="AD311" s="182"/>
      <c r="AE311" s="182"/>
      <c r="AF311" s="182"/>
      <c r="AG311" s="182"/>
      <c r="AH311" s="182"/>
      <c r="AI311" s="182"/>
      <c r="AJ311" s="182"/>
      <c r="AK311" s="182"/>
      <c r="AL311" s="182"/>
      <c r="AM311" s="182"/>
      <c r="AN311" s="182"/>
      <c r="AO311" s="72">
        <v>8550</v>
      </c>
      <c r="AP311" s="182"/>
      <c r="AQ311" s="182"/>
      <c r="AR311" s="182"/>
      <c r="AS311" s="182"/>
      <c r="AT311" s="72">
        <v>288270</v>
      </c>
      <c r="AU311" s="182"/>
      <c r="AV311" s="182"/>
      <c r="AW311" s="182"/>
      <c r="AX311" s="182"/>
      <c r="AY311" s="182"/>
      <c r="AZ311" s="182"/>
      <c r="BA311" s="182"/>
      <c r="BB311" s="182"/>
      <c r="BC311" s="182"/>
      <c r="BD311" s="182"/>
      <c r="BE311" s="71">
        <v>2375031</v>
      </c>
      <c r="BF311" s="182"/>
      <c r="BG311" s="182"/>
      <c r="BH311" s="71">
        <v>36550</v>
      </c>
      <c r="BI311" s="182"/>
      <c r="BJ311" s="182"/>
      <c r="BK311" s="182"/>
      <c r="BL311" s="182"/>
      <c r="BM311" s="182"/>
      <c r="BN311" s="182"/>
      <c r="BO311" s="182"/>
      <c r="BP311" s="182"/>
      <c r="BQ311" s="182"/>
      <c r="BR311" s="71">
        <v>84305</v>
      </c>
      <c r="BS311" s="182"/>
      <c r="BT311" s="182"/>
      <c r="BU311" s="182"/>
      <c r="BV311" s="182"/>
      <c r="BW311" s="182"/>
      <c r="BX311" s="182"/>
      <c r="BY311" s="182"/>
      <c r="BZ311" s="182"/>
      <c r="CA311" s="182"/>
      <c r="CB311" s="182"/>
      <c r="CC311" s="182"/>
      <c r="CD311" s="182"/>
      <c r="CE311" s="182"/>
      <c r="CF311" s="182"/>
      <c r="CG311" s="182"/>
      <c r="CH311" s="71">
        <v>1001060</v>
      </c>
      <c r="CI311" s="182"/>
      <c r="CJ311" s="182"/>
      <c r="CK311" s="182"/>
      <c r="CL311" s="182"/>
      <c r="CM311" s="182"/>
    </row>
    <row r="312" spans="1:91" ht="18" customHeight="1" x14ac:dyDescent="0.55000000000000004">
      <c r="A312" s="49">
        <v>5104040199.1049995</v>
      </c>
      <c r="B312" s="50">
        <v>5104040199.1040001</v>
      </c>
      <c r="C312" s="70" t="s">
        <v>632</v>
      </c>
      <c r="D312" s="71">
        <v>775166.24</v>
      </c>
      <c r="E312" s="71">
        <v>7100</v>
      </c>
      <c r="F312" s="71">
        <v>38100</v>
      </c>
      <c r="G312" s="182"/>
      <c r="H312" s="182"/>
      <c r="I312" s="71">
        <v>4700</v>
      </c>
      <c r="J312" s="71">
        <v>14500</v>
      </c>
      <c r="K312" s="182"/>
      <c r="L312" s="71">
        <v>85000</v>
      </c>
      <c r="M312" s="71">
        <v>4800</v>
      </c>
      <c r="N312" s="71">
        <v>6000</v>
      </c>
      <c r="O312" s="71">
        <v>16550</v>
      </c>
      <c r="P312" s="71">
        <v>23050</v>
      </c>
      <c r="Q312" s="71">
        <v>9600</v>
      </c>
      <c r="R312" s="71">
        <v>751000</v>
      </c>
      <c r="S312" s="182"/>
      <c r="T312" s="71">
        <v>10500</v>
      </c>
      <c r="U312" s="71">
        <v>60750</v>
      </c>
      <c r="V312" s="182"/>
      <c r="W312" s="71">
        <v>28350</v>
      </c>
      <c r="X312" s="182"/>
      <c r="Y312" s="71">
        <v>1200</v>
      </c>
      <c r="Z312" s="182"/>
      <c r="AA312" s="182"/>
      <c r="AB312" s="182"/>
      <c r="AC312" s="71">
        <v>54450</v>
      </c>
      <c r="AD312" s="182"/>
      <c r="AE312" s="71">
        <v>19950</v>
      </c>
      <c r="AF312" s="182"/>
      <c r="AG312" s="71">
        <v>1200</v>
      </c>
      <c r="AH312" s="182"/>
      <c r="AI312" s="182"/>
      <c r="AJ312" s="71">
        <v>46050</v>
      </c>
      <c r="AK312" s="182"/>
      <c r="AL312" s="182"/>
      <c r="AM312" s="72">
        <v>46000</v>
      </c>
      <c r="AN312" s="182"/>
      <c r="AO312" s="182"/>
      <c r="AP312" s="72">
        <v>4350</v>
      </c>
      <c r="AQ312" s="182"/>
      <c r="AR312" s="72">
        <v>2700</v>
      </c>
      <c r="AS312" s="182"/>
      <c r="AT312" s="72">
        <v>4500</v>
      </c>
      <c r="AU312" s="72">
        <v>4500</v>
      </c>
      <c r="AV312" s="72">
        <v>2100</v>
      </c>
      <c r="AW312" s="72">
        <v>3600</v>
      </c>
      <c r="AX312" s="182"/>
      <c r="AY312" s="182"/>
      <c r="AZ312" s="72">
        <v>4350</v>
      </c>
      <c r="BA312" s="71">
        <v>30600</v>
      </c>
      <c r="BB312" s="71">
        <v>7500</v>
      </c>
      <c r="BC312" s="71">
        <v>19150</v>
      </c>
      <c r="BD312" s="182"/>
      <c r="BE312" s="182"/>
      <c r="BF312" s="71">
        <v>11600</v>
      </c>
      <c r="BG312" s="182"/>
      <c r="BH312" s="71">
        <v>15650</v>
      </c>
      <c r="BI312" s="71">
        <v>18050</v>
      </c>
      <c r="BJ312" s="71">
        <v>45600</v>
      </c>
      <c r="BK312" s="71">
        <v>7200</v>
      </c>
      <c r="BL312" s="71">
        <v>5400</v>
      </c>
      <c r="BM312" s="182"/>
      <c r="BN312" s="71">
        <v>13650</v>
      </c>
      <c r="BO312" s="71">
        <v>16350</v>
      </c>
      <c r="BP312" s="182"/>
      <c r="BQ312" s="71">
        <v>20350</v>
      </c>
      <c r="BR312" s="71">
        <v>24150</v>
      </c>
      <c r="BS312" s="71">
        <v>24450</v>
      </c>
      <c r="BT312" s="71">
        <v>29600</v>
      </c>
      <c r="BU312" s="182"/>
      <c r="BV312" s="71">
        <v>14250</v>
      </c>
      <c r="BW312" s="182"/>
      <c r="BX312" s="71">
        <v>15900</v>
      </c>
      <c r="BY312" s="71">
        <v>10800</v>
      </c>
      <c r="BZ312" s="71">
        <v>71900</v>
      </c>
      <c r="CA312" s="71">
        <v>1200</v>
      </c>
      <c r="CB312" s="71">
        <v>47000</v>
      </c>
      <c r="CC312" s="182"/>
      <c r="CD312" s="71">
        <v>11700</v>
      </c>
      <c r="CE312" s="182"/>
      <c r="CF312" s="71">
        <v>16800</v>
      </c>
      <c r="CG312" s="71">
        <v>5440</v>
      </c>
      <c r="CH312" s="182"/>
      <c r="CI312" s="182"/>
      <c r="CJ312" s="71">
        <v>4200</v>
      </c>
      <c r="CK312" s="71">
        <v>11100</v>
      </c>
      <c r="CL312" s="182"/>
      <c r="CM312" s="71">
        <v>800</v>
      </c>
    </row>
    <row r="313" spans="1:91" ht="18" customHeight="1" x14ac:dyDescent="0.55000000000000004">
      <c r="A313" s="49">
        <v>5104040199.1059999</v>
      </c>
      <c r="B313" s="50">
        <v>5104040199.1049995</v>
      </c>
      <c r="C313" s="70" t="s">
        <v>633</v>
      </c>
      <c r="D313" s="182"/>
      <c r="E313" s="182"/>
      <c r="F313" s="182"/>
      <c r="G313" s="182"/>
      <c r="H313" s="182"/>
      <c r="I313" s="182"/>
      <c r="J313" s="71">
        <v>5000</v>
      </c>
      <c r="K313" s="182"/>
      <c r="L313" s="71">
        <v>245000</v>
      </c>
      <c r="M313" s="182"/>
      <c r="N313" s="182"/>
      <c r="O313" s="182"/>
      <c r="P313" s="182"/>
      <c r="Q313" s="182"/>
      <c r="R313" s="71">
        <v>1595966</v>
      </c>
      <c r="S313" s="182"/>
      <c r="T313" s="182"/>
      <c r="U313" s="182"/>
      <c r="V313" s="182"/>
      <c r="W313" s="182"/>
      <c r="X313" s="182"/>
      <c r="Y313" s="182"/>
      <c r="Z313" s="182"/>
      <c r="AA313" s="182"/>
      <c r="AB313" s="182"/>
      <c r="AC313" s="182"/>
      <c r="AD313" s="182"/>
      <c r="AE313" s="182"/>
      <c r="AF313" s="182"/>
      <c r="AG313" s="182"/>
      <c r="AH313" s="182"/>
      <c r="AI313" s="71">
        <v>9900</v>
      </c>
      <c r="AJ313" s="182"/>
      <c r="AK313" s="71">
        <v>40000</v>
      </c>
      <c r="AL313" s="182"/>
      <c r="AM313" s="72">
        <v>3165000</v>
      </c>
      <c r="AN313" s="72">
        <v>60000</v>
      </c>
      <c r="AO313" s="72">
        <v>50000</v>
      </c>
      <c r="AP313" s="72">
        <v>45000</v>
      </c>
      <c r="AQ313" s="72">
        <v>60000</v>
      </c>
      <c r="AR313" s="72">
        <v>130000</v>
      </c>
      <c r="AS313" s="72">
        <v>95000</v>
      </c>
      <c r="AT313" s="72">
        <v>200000</v>
      </c>
      <c r="AU313" s="72">
        <v>60000</v>
      </c>
      <c r="AV313" s="72">
        <v>60000</v>
      </c>
      <c r="AW313" s="72">
        <v>60000</v>
      </c>
      <c r="AX313" s="72">
        <v>360000</v>
      </c>
      <c r="AY313" s="72">
        <v>50000</v>
      </c>
      <c r="AZ313" s="72">
        <v>60000</v>
      </c>
      <c r="BA313" s="71">
        <v>695000</v>
      </c>
      <c r="BB313" s="182"/>
      <c r="BC313" s="182"/>
      <c r="BD313" s="182"/>
      <c r="BE313" s="71">
        <v>300000</v>
      </c>
      <c r="BF313" s="182"/>
      <c r="BG313" s="182"/>
      <c r="BH313" s="182"/>
      <c r="BI313" s="182"/>
      <c r="BJ313" s="71">
        <v>85000</v>
      </c>
      <c r="BK313" s="182"/>
      <c r="BL313" s="182"/>
      <c r="BM313" s="182"/>
      <c r="BN313" s="182"/>
      <c r="BO313" s="182"/>
      <c r="BP313" s="182"/>
      <c r="BQ313" s="71">
        <v>30000</v>
      </c>
      <c r="BR313" s="71">
        <v>2880</v>
      </c>
      <c r="BS313" s="182"/>
      <c r="BT313" s="182"/>
      <c r="BU313" s="182"/>
      <c r="BV313" s="182"/>
      <c r="BW313" s="182"/>
      <c r="BX313" s="182"/>
      <c r="BY313" s="182"/>
      <c r="BZ313" s="71">
        <v>5000</v>
      </c>
      <c r="CA313" s="182"/>
      <c r="CB313" s="71">
        <v>358000</v>
      </c>
      <c r="CC313" s="182"/>
      <c r="CD313" s="182"/>
      <c r="CE313" s="182"/>
      <c r="CF313" s="182"/>
      <c r="CG313" s="182"/>
      <c r="CH313" s="182"/>
      <c r="CI313" s="71">
        <v>190000</v>
      </c>
      <c r="CJ313" s="71">
        <v>40000</v>
      </c>
      <c r="CK313" s="182"/>
      <c r="CL313" s="182"/>
      <c r="CM313" s="182"/>
    </row>
    <row r="314" spans="1:91" ht="18" customHeight="1" x14ac:dyDescent="0.55000000000000004">
      <c r="A314" s="49">
        <v>5104040199.1070004</v>
      </c>
      <c r="B314" s="50">
        <v>5104040199.1059999</v>
      </c>
      <c r="C314" s="70" t="s">
        <v>634</v>
      </c>
      <c r="D314" s="71">
        <v>1980000</v>
      </c>
      <c r="E314" s="71">
        <v>570000</v>
      </c>
      <c r="F314" s="71">
        <v>390000</v>
      </c>
      <c r="G314" s="71">
        <v>920000</v>
      </c>
      <c r="H314" s="71">
        <v>50000</v>
      </c>
      <c r="I314" s="71">
        <v>670000</v>
      </c>
      <c r="J314" s="71">
        <v>310000</v>
      </c>
      <c r="K314" s="71">
        <v>190000</v>
      </c>
      <c r="L314" s="71">
        <v>2170000</v>
      </c>
      <c r="M314" s="71">
        <v>950000</v>
      </c>
      <c r="N314" s="71">
        <v>340000</v>
      </c>
      <c r="O314" s="71">
        <v>830000</v>
      </c>
      <c r="P314" s="71">
        <v>520000</v>
      </c>
      <c r="Q314" s="71">
        <v>410000</v>
      </c>
      <c r="R314" s="71">
        <v>12780000</v>
      </c>
      <c r="S314" s="71">
        <v>540000</v>
      </c>
      <c r="T314" s="71">
        <v>580000</v>
      </c>
      <c r="U314" s="71">
        <v>2050000</v>
      </c>
      <c r="V314" s="71">
        <v>120000</v>
      </c>
      <c r="W314" s="71">
        <v>640000</v>
      </c>
      <c r="X314" s="71">
        <v>1210000</v>
      </c>
      <c r="Y314" s="71">
        <v>310000</v>
      </c>
      <c r="Z314" s="71">
        <v>410000</v>
      </c>
      <c r="AA314" s="71">
        <v>340000</v>
      </c>
      <c r="AB314" s="71">
        <v>520000</v>
      </c>
      <c r="AC314" s="71">
        <v>720000</v>
      </c>
      <c r="AD314" s="71">
        <v>480000</v>
      </c>
      <c r="AE314" s="71">
        <v>1010000</v>
      </c>
      <c r="AF314" s="71">
        <v>480000</v>
      </c>
      <c r="AG314" s="71">
        <v>250000</v>
      </c>
      <c r="AH314" s="71">
        <v>130000</v>
      </c>
      <c r="AI314" s="71">
        <v>440000</v>
      </c>
      <c r="AJ314" s="71">
        <v>935000</v>
      </c>
      <c r="AK314" s="71">
        <v>240000</v>
      </c>
      <c r="AL314" s="71">
        <v>360000</v>
      </c>
      <c r="AM314" s="72">
        <v>4020000</v>
      </c>
      <c r="AN314" s="72">
        <v>370000</v>
      </c>
      <c r="AO314" s="72">
        <v>400000</v>
      </c>
      <c r="AP314" s="72">
        <v>620000</v>
      </c>
      <c r="AQ314" s="72">
        <v>250000</v>
      </c>
      <c r="AR314" s="72">
        <v>300000</v>
      </c>
      <c r="AS314" s="72">
        <v>430000</v>
      </c>
      <c r="AT314" s="72">
        <v>1160000</v>
      </c>
      <c r="AU314" s="72">
        <v>480000</v>
      </c>
      <c r="AV314" s="72">
        <v>340000</v>
      </c>
      <c r="AW314" s="72">
        <v>520000</v>
      </c>
      <c r="AX314" s="72">
        <v>1080000</v>
      </c>
      <c r="AY314" s="72">
        <v>509250</v>
      </c>
      <c r="AZ314" s="72">
        <v>240000</v>
      </c>
      <c r="BA314" s="71">
        <v>2315000</v>
      </c>
      <c r="BB314" s="71">
        <v>1430000</v>
      </c>
      <c r="BC314" s="71">
        <v>250000</v>
      </c>
      <c r="BD314" s="71">
        <v>460000</v>
      </c>
      <c r="BE314" s="71">
        <v>1940000</v>
      </c>
      <c r="BF314" s="71">
        <v>270000</v>
      </c>
      <c r="BG314" s="71">
        <v>330000</v>
      </c>
      <c r="BH314" s="71">
        <v>530000</v>
      </c>
      <c r="BI314" s="71">
        <v>440000</v>
      </c>
      <c r="BJ314" s="71">
        <v>7752150</v>
      </c>
      <c r="BK314" s="71">
        <v>400000</v>
      </c>
      <c r="BL314" s="71">
        <v>380000</v>
      </c>
      <c r="BM314" s="71">
        <v>920000</v>
      </c>
      <c r="BN314" s="71">
        <v>390000</v>
      </c>
      <c r="BO314" s="71">
        <v>460000</v>
      </c>
      <c r="BP314" s="71">
        <v>140000</v>
      </c>
      <c r="BQ314" s="71">
        <v>1595000</v>
      </c>
      <c r="BR314" s="71">
        <v>280000</v>
      </c>
      <c r="BS314" s="71">
        <v>910000</v>
      </c>
      <c r="BT314" s="71">
        <v>600000</v>
      </c>
      <c r="BU314" s="71">
        <v>420000</v>
      </c>
      <c r="BV314" s="71">
        <v>280000</v>
      </c>
      <c r="BW314" s="71">
        <v>330000</v>
      </c>
      <c r="BX314" s="71">
        <v>260000</v>
      </c>
      <c r="BY314" s="71">
        <v>420000</v>
      </c>
      <c r="BZ314" s="71">
        <v>2270000</v>
      </c>
      <c r="CA314" s="71">
        <v>400000</v>
      </c>
      <c r="CB314" s="71">
        <v>4840000</v>
      </c>
      <c r="CC314" s="71">
        <v>430000</v>
      </c>
      <c r="CD314" s="71">
        <v>370000</v>
      </c>
      <c r="CE314" s="71">
        <v>350000</v>
      </c>
      <c r="CF314" s="71">
        <v>230000</v>
      </c>
      <c r="CG314" s="71">
        <v>280000</v>
      </c>
      <c r="CH314" s="71">
        <v>550000</v>
      </c>
      <c r="CI314" s="71">
        <v>1390000</v>
      </c>
      <c r="CJ314" s="71">
        <v>640000</v>
      </c>
      <c r="CK314" s="71">
        <v>480000</v>
      </c>
      <c r="CL314" s="71">
        <v>930000</v>
      </c>
      <c r="CM314" s="71">
        <v>360000</v>
      </c>
    </row>
    <row r="315" spans="1:91" ht="18" customHeight="1" x14ac:dyDescent="0.55000000000000004">
      <c r="A315" s="49">
        <v>5104040199.1079998</v>
      </c>
      <c r="B315" s="50">
        <v>5104040199.1070004</v>
      </c>
      <c r="C315" s="70" t="s">
        <v>635</v>
      </c>
      <c r="D315" s="71">
        <v>590000</v>
      </c>
      <c r="E315" s="71">
        <v>360000</v>
      </c>
      <c r="F315" s="71">
        <v>480000</v>
      </c>
      <c r="G315" s="71">
        <v>285000</v>
      </c>
      <c r="H315" s="71">
        <v>280000</v>
      </c>
      <c r="I315" s="71">
        <v>250000</v>
      </c>
      <c r="J315" s="71">
        <v>150000</v>
      </c>
      <c r="K315" s="71">
        <v>120000</v>
      </c>
      <c r="L315" s="71">
        <v>80000</v>
      </c>
      <c r="M315" s="71">
        <v>520000</v>
      </c>
      <c r="N315" s="71">
        <v>160000</v>
      </c>
      <c r="O315" s="71">
        <v>250000</v>
      </c>
      <c r="P315" s="71">
        <v>570000</v>
      </c>
      <c r="Q315" s="71">
        <v>220000</v>
      </c>
      <c r="R315" s="71">
        <v>1090000</v>
      </c>
      <c r="S315" s="71">
        <v>100000</v>
      </c>
      <c r="T315" s="71">
        <v>240000</v>
      </c>
      <c r="U315" s="71">
        <v>470000</v>
      </c>
      <c r="V315" s="182"/>
      <c r="W315" s="71">
        <v>160000</v>
      </c>
      <c r="X315" s="71">
        <v>310000</v>
      </c>
      <c r="Y315" s="71">
        <v>80000</v>
      </c>
      <c r="Z315" s="71">
        <v>110000</v>
      </c>
      <c r="AA315" s="71">
        <v>160000</v>
      </c>
      <c r="AB315" s="71">
        <v>360000</v>
      </c>
      <c r="AC315" s="71">
        <v>220000</v>
      </c>
      <c r="AD315" s="71">
        <v>120000</v>
      </c>
      <c r="AE315" s="71">
        <v>440000</v>
      </c>
      <c r="AF315" s="182"/>
      <c r="AG315" s="71">
        <v>210000</v>
      </c>
      <c r="AH315" s="71">
        <v>180000</v>
      </c>
      <c r="AI315" s="71">
        <v>120000</v>
      </c>
      <c r="AJ315" s="71">
        <v>510000</v>
      </c>
      <c r="AK315" s="71">
        <v>240000</v>
      </c>
      <c r="AL315" s="71">
        <v>90000</v>
      </c>
      <c r="AM315" s="72">
        <v>440000</v>
      </c>
      <c r="AN315" s="72">
        <v>150000</v>
      </c>
      <c r="AO315" s="72">
        <v>260000</v>
      </c>
      <c r="AP315" s="72">
        <v>130000</v>
      </c>
      <c r="AQ315" s="72">
        <v>120000</v>
      </c>
      <c r="AR315" s="72">
        <v>230000</v>
      </c>
      <c r="AS315" s="72">
        <v>240000</v>
      </c>
      <c r="AT315" s="72">
        <v>110000</v>
      </c>
      <c r="AU315" s="72">
        <v>270000</v>
      </c>
      <c r="AV315" s="72">
        <v>180000</v>
      </c>
      <c r="AW315" s="72">
        <v>280000</v>
      </c>
      <c r="AX315" s="72">
        <v>360000</v>
      </c>
      <c r="AY315" s="72">
        <v>270000</v>
      </c>
      <c r="AZ315" s="72">
        <v>120000</v>
      </c>
      <c r="BA315" s="71">
        <v>1055000</v>
      </c>
      <c r="BB315" s="71">
        <v>340000</v>
      </c>
      <c r="BC315" s="182"/>
      <c r="BD315" s="71">
        <v>110000</v>
      </c>
      <c r="BE315" s="71">
        <v>530000</v>
      </c>
      <c r="BF315" s="71">
        <v>170000</v>
      </c>
      <c r="BG315" s="71">
        <v>240000</v>
      </c>
      <c r="BH315" s="71">
        <v>140000</v>
      </c>
      <c r="BI315" s="71">
        <v>70000</v>
      </c>
      <c r="BJ315" s="71">
        <v>750000</v>
      </c>
      <c r="BK315" s="71">
        <v>250000</v>
      </c>
      <c r="BL315" s="71">
        <v>150000</v>
      </c>
      <c r="BM315" s="71">
        <v>378890</v>
      </c>
      <c r="BN315" s="71">
        <v>240000</v>
      </c>
      <c r="BO315" s="182"/>
      <c r="BP315" s="71">
        <v>80000</v>
      </c>
      <c r="BQ315" s="71">
        <v>390000</v>
      </c>
      <c r="BR315" s="71">
        <v>190000</v>
      </c>
      <c r="BS315" s="71">
        <v>420000</v>
      </c>
      <c r="BT315" s="71">
        <v>280000</v>
      </c>
      <c r="BU315" s="71">
        <v>140000</v>
      </c>
      <c r="BV315" s="71">
        <v>225000</v>
      </c>
      <c r="BW315" s="71">
        <v>160000</v>
      </c>
      <c r="BX315" s="71">
        <v>360000</v>
      </c>
      <c r="BY315" s="71">
        <v>250000</v>
      </c>
      <c r="BZ315" s="71">
        <v>390000</v>
      </c>
      <c r="CA315" s="71">
        <v>260000</v>
      </c>
      <c r="CB315" s="71">
        <v>620000</v>
      </c>
      <c r="CC315" s="71">
        <v>180000</v>
      </c>
      <c r="CD315" s="71">
        <v>360000</v>
      </c>
      <c r="CE315" s="71">
        <v>240000</v>
      </c>
      <c r="CF315" s="71">
        <v>245000</v>
      </c>
      <c r="CG315" s="71">
        <v>380000</v>
      </c>
      <c r="CH315" s="71">
        <v>370000</v>
      </c>
      <c r="CI315" s="71">
        <v>280000</v>
      </c>
      <c r="CJ315" s="71">
        <v>260000</v>
      </c>
      <c r="CK315" s="71">
        <v>400000</v>
      </c>
      <c r="CL315" s="71">
        <v>200000</v>
      </c>
      <c r="CM315" s="71">
        <v>240000</v>
      </c>
    </row>
    <row r="316" spans="1:91" ht="18" customHeight="1" x14ac:dyDescent="0.55000000000000004">
      <c r="A316" s="49">
        <v>5104040199.1090002</v>
      </c>
      <c r="B316" s="50">
        <v>5104040199.1079998</v>
      </c>
      <c r="C316" s="70" t="s">
        <v>636</v>
      </c>
      <c r="D316" s="71">
        <v>660000</v>
      </c>
      <c r="E316" s="71">
        <v>150000</v>
      </c>
      <c r="F316" s="71">
        <v>120000</v>
      </c>
      <c r="G316" s="71">
        <v>270000</v>
      </c>
      <c r="H316" s="71">
        <v>185000</v>
      </c>
      <c r="I316" s="71">
        <v>160000</v>
      </c>
      <c r="J316" s="71">
        <v>140000</v>
      </c>
      <c r="K316" s="71">
        <v>60000</v>
      </c>
      <c r="L316" s="71">
        <v>600000</v>
      </c>
      <c r="M316" s="71">
        <v>315000</v>
      </c>
      <c r="N316" s="71">
        <v>60000</v>
      </c>
      <c r="O316" s="71">
        <v>170000</v>
      </c>
      <c r="P316" s="71">
        <v>235000</v>
      </c>
      <c r="Q316" s="71">
        <v>180000</v>
      </c>
      <c r="R316" s="71">
        <v>2380000</v>
      </c>
      <c r="S316" s="71">
        <v>290000</v>
      </c>
      <c r="T316" s="71">
        <v>165000</v>
      </c>
      <c r="U316" s="71">
        <v>720000</v>
      </c>
      <c r="V316" s="71">
        <v>85000</v>
      </c>
      <c r="W316" s="71">
        <v>300000</v>
      </c>
      <c r="X316" s="71">
        <v>300000</v>
      </c>
      <c r="Y316" s="182"/>
      <c r="Z316" s="71">
        <v>120000</v>
      </c>
      <c r="AA316" s="71">
        <v>135000</v>
      </c>
      <c r="AB316" s="71">
        <v>120000</v>
      </c>
      <c r="AC316" s="71">
        <v>360000</v>
      </c>
      <c r="AD316" s="71">
        <v>240000</v>
      </c>
      <c r="AE316" s="71">
        <v>345000</v>
      </c>
      <c r="AF316" s="71">
        <v>45000</v>
      </c>
      <c r="AG316" s="71">
        <v>140000</v>
      </c>
      <c r="AH316" s="71">
        <v>120000</v>
      </c>
      <c r="AI316" s="71">
        <v>120000</v>
      </c>
      <c r="AJ316" s="71">
        <v>250000</v>
      </c>
      <c r="AK316" s="71">
        <v>20000</v>
      </c>
      <c r="AL316" s="71">
        <v>120000</v>
      </c>
      <c r="AM316" s="72">
        <v>955000</v>
      </c>
      <c r="AN316" s="72">
        <v>75000</v>
      </c>
      <c r="AO316" s="72">
        <v>40000</v>
      </c>
      <c r="AP316" s="72">
        <v>240000</v>
      </c>
      <c r="AQ316" s="72">
        <v>120000</v>
      </c>
      <c r="AR316" s="72">
        <v>65000</v>
      </c>
      <c r="AS316" s="72">
        <v>135000</v>
      </c>
      <c r="AT316" s="72">
        <v>300000</v>
      </c>
      <c r="AU316" s="72">
        <v>180000</v>
      </c>
      <c r="AV316" s="72">
        <v>180000</v>
      </c>
      <c r="AW316" s="72">
        <v>185000</v>
      </c>
      <c r="AX316" s="72">
        <v>355000</v>
      </c>
      <c r="AY316" s="72">
        <v>60000</v>
      </c>
      <c r="AZ316" s="182"/>
      <c r="BA316" s="71">
        <v>840000</v>
      </c>
      <c r="BB316" s="71">
        <v>370000</v>
      </c>
      <c r="BC316" s="71">
        <v>60000</v>
      </c>
      <c r="BD316" s="71">
        <v>95000</v>
      </c>
      <c r="BE316" s="71">
        <v>745000</v>
      </c>
      <c r="BF316" s="71">
        <v>115000</v>
      </c>
      <c r="BG316" s="71">
        <v>60000</v>
      </c>
      <c r="BH316" s="71">
        <v>60000</v>
      </c>
      <c r="BI316" s="71">
        <v>120000</v>
      </c>
      <c r="BJ316" s="71">
        <v>1420000</v>
      </c>
      <c r="BK316" s="71">
        <v>180000</v>
      </c>
      <c r="BL316" s="71">
        <v>155000</v>
      </c>
      <c r="BM316" s="71">
        <v>250000</v>
      </c>
      <c r="BN316" s="71">
        <v>150000</v>
      </c>
      <c r="BO316" s="71">
        <v>280000</v>
      </c>
      <c r="BP316" s="71">
        <v>60000</v>
      </c>
      <c r="BQ316" s="71">
        <v>325000</v>
      </c>
      <c r="BR316" s="71">
        <v>230000</v>
      </c>
      <c r="BS316" s="71">
        <v>175000</v>
      </c>
      <c r="BT316" s="71">
        <v>165000</v>
      </c>
      <c r="BU316" s="71">
        <v>60000</v>
      </c>
      <c r="BV316" s="71">
        <v>195000</v>
      </c>
      <c r="BW316" s="71">
        <v>115000</v>
      </c>
      <c r="BX316" s="71">
        <v>110000</v>
      </c>
      <c r="BY316" s="71">
        <v>180000</v>
      </c>
      <c r="BZ316" s="71">
        <v>635000</v>
      </c>
      <c r="CA316" s="71">
        <v>60000</v>
      </c>
      <c r="CB316" s="71">
        <v>1000000</v>
      </c>
      <c r="CC316" s="71">
        <v>120000</v>
      </c>
      <c r="CD316" s="182"/>
      <c r="CE316" s="71">
        <v>60000</v>
      </c>
      <c r="CF316" s="71">
        <v>55000</v>
      </c>
      <c r="CG316" s="71">
        <v>120000</v>
      </c>
      <c r="CH316" s="71">
        <v>140000</v>
      </c>
      <c r="CI316" s="71">
        <v>270000</v>
      </c>
      <c r="CJ316" s="71">
        <v>230000</v>
      </c>
      <c r="CK316" s="71">
        <v>210000</v>
      </c>
      <c r="CL316" s="71">
        <v>355000</v>
      </c>
      <c r="CM316" s="71">
        <v>80000</v>
      </c>
    </row>
    <row r="317" spans="1:91" ht="18" customHeight="1" x14ac:dyDescent="0.55000000000000004">
      <c r="A317" s="49">
        <v>5104040199.1099997</v>
      </c>
      <c r="B317" s="50">
        <v>5104040199.1090002</v>
      </c>
      <c r="C317" s="70" t="s">
        <v>637</v>
      </c>
      <c r="D317" s="71">
        <v>774559.5</v>
      </c>
      <c r="E317" s="71">
        <v>418855</v>
      </c>
      <c r="F317" s="182"/>
      <c r="G317" s="182"/>
      <c r="H317" s="71">
        <v>447950</v>
      </c>
      <c r="I317" s="182"/>
      <c r="J317" s="182"/>
      <c r="K317" s="182"/>
      <c r="L317" s="71">
        <v>2800</v>
      </c>
      <c r="M317" s="182"/>
      <c r="N317" s="71">
        <v>47250</v>
      </c>
      <c r="O317" s="182"/>
      <c r="P317" s="71">
        <v>102600</v>
      </c>
      <c r="Q317" s="182"/>
      <c r="R317" s="71">
        <v>141265</v>
      </c>
      <c r="S317" s="71">
        <v>54074.5</v>
      </c>
      <c r="T317" s="182"/>
      <c r="U317" s="71">
        <v>802275</v>
      </c>
      <c r="V317" s="182"/>
      <c r="W317" s="71">
        <v>89404.5</v>
      </c>
      <c r="X317" s="71">
        <v>185700</v>
      </c>
      <c r="Y317" s="71">
        <v>10350</v>
      </c>
      <c r="Z317" s="71">
        <v>441600</v>
      </c>
      <c r="AA317" s="71">
        <v>300907.5</v>
      </c>
      <c r="AB317" s="71">
        <v>1317340</v>
      </c>
      <c r="AC317" s="182"/>
      <c r="AD317" s="71">
        <v>443297.5</v>
      </c>
      <c r="AE317" s="71">
        <v>439070</v>
      </c>
      <c r="AF317" s="71">
        <v>281002.5</v>
      </c>
      <c r="AG317" s="71">
        <v>317222</v>
      </c>
      <c r="AH317" s="182"/>
      <c r="AI317" s="71">
        <v>149897</v>
      </c>
      <c r="AJ317" s="71">
        <v>714400</v>
      </c>
      <c r="AK317" s="71">
        <v>29250</v>
      </c>
      <c r="AL317" s="182"/>
      <c r="AM317" s="72">
        <v>474750</v>
      </c>
      <c r="AN317" s="72">
        <v>294705</v>
      </c>
      <c r="AO317" s="72">
        <v>49487</v>
      </c>
      <c r="AP317" s="72">
        <v>573850</v>
      </c>
      <c r="AQ317" s="72">
        <v>248400</v>
      </c>
      <c r="AR317" s="72">
        <v>359730</v>
      </c>
      <c r="AS317" s="72">
        <v>108900</v>
      </c>
      <c r="AT317" s="72">
        <v>649815</v>
      </c>
      <c r="AU317" s="72">
        <v>559590</v>
      </c>
      <c r="AV317" s="72">
        <v>103830</v>
      </c>
      <c r="AW317" s="72">
        <v>906000</v>
      </c>
      <c r="AX317" s="72">
        <v>73800</v>
      </c>
      <c r="AY317" s="72">
        <v>186550</v>
      </c>
      <c r="AZ317" s="72">
        <v>252300</v>
      </c>
      <c r="BA317" s="71">
        <v>1405489</v>
      </c>
      <c r="BB317" s="71">
        <v>310420</v>
      </c>
      <c r="BC317" s="71">
        <v>228500</v>
      </c>
      <c r="BD317" s="182"/>
      <c r="BE317" s="71">
        <v>448210</v>
      </c>
      <c r="BF317" s="182"/>
      <c r="BG317" s="182"/>
      <c r="BH317" s="71">
        <v>20000</v>
      </c>
      <c r="BI317" s="182"/>
      <c r="BJ317" s="71">
        <v>10000</v>
      </c>
      <c r="BK317" s="182"/>
      <c r="BL317" s="71">
        <v>340012.5</v>
      </c>
      <c r="BM317" s="71">
        <v>299000</v>
      </c>
      <c r="BN317" s="71">
        <v>511260</v>
      </c>
      <c r="BO317" s="71">
        <v>266150</v>
      </c>
      <c r="BP317" s="71">
        <v>212040</v>
      </c>
      <c r="BQ317" s="71">
        <v>307800</v>
      </c>
      <c r="BR317" s="71">
        <v>275070</v>
      </c>
      <c r="BS317" s="71">
        <v>158400</v>
      </c>
      <c r="BT317" s="71">
        <v>462780</v>
      </c>
      <c r="BU317" s="71">
        <v>584657.5</v>
      </c>
      <c r="BV317" s="182"/>
      <c r="BW317" s="71">
        <v>8760</v>
      </c>
      <c r="BX317" s="71">
        <v>308700</v>
      </c>
      <c r="BY317" s="71">
        <v>211950</v>
      </c>
      <c r="BZ317" s="71">
        <v>1471445</v>
      </c>
      <c r="CA317" s="71">
        <v>257400</v>
      </c>
      <c r="CB317" s="182"/>
      <c r="CC317" s="182"/>
      <c r="CD317" s="71">
        <v>447959</v>
      </c>
      <c r="CE317" s="71">
        <v>260460</v>
      </c>
      <c r="CF317" s="182"/>
      <c r="CG317" s="71">
        <v>357030</v>
      </c>
      <c r="CH317" s="71">
        <v>334957.5</v>
      </c>
      <c r="CI317" s="71">
        <v>729540</v>
      </c>
      <c r="CJ317" s="182"/>
      <c r="CK317" s="71">
        <v>367885</v>
      </c>
      <c r="CL317" s="182"/>
      <c r="CM317" s="71">
        <v>84450</v>
      </c>
    </row>
    <row r="318" spans="1:91" ht="18" customHeight="1" x14ac:dyDescent="0.55000000000000004">
      <c r="A318" s="49">
        <v>5105010101.1009998</v>
      </c>
      <c r="B318" s="50">
        <v>5104040199.1099997</v>
      </c>
      <c r="C318" s="70" t="s">
        <v>638</v>
      </c>
      <c r="D318" s="71">
        <v>11700</v>
      </c>
      <c r="E318" s="71">
        <v>13280</v>
      </c>
      <c r="F318" s="71">
        <v>0</v>
      </c>
      <c r="G318" s="71">
        <v>225950</v>
      </c>
      <c r="H318" s="182"/>
      <c r="I318" s="182"/>
      <c r="J318" s="182"/>
      <c r="K318" s="182"/>
      <c r="L318" s="71">
        <v>92700</v>
      </c>
      <c r="M318" s="71">
        <v>2700</v>
      </c>
      <c r="N318" s="182"/>
      <c r="O318" s="71">
        <v>10375</v>
      </c>
      <c r="P318" s="182"/>
      <c r="Q318" s="182"/>
      <c r="R318" s="71">
        <v>5186936.28</v>
      </c>
      <c r="S318" s="71">
        <v>61950</v>
      </c>
      <c r="T318" s="71">
        <v>1400</v>
      </c>
      <c r="U318" s="182"/>
      <c r="V318" s="182"/>
      <c r="W318" s="71">
        <v>49800</v>
      </c>
      <c r="X318" s="71">
        <v>21800</v>
      </c>
      <c r="Y318" s="182"/>
      <c r="Z318" s="182"/>
      <c r="AA318" s="182"/>
      <c r="AB318" s="182"/>
      <c r="AC318" s="182"/>
      <c r="AD318" s="182"/>
      <c r="AE318" s="182"/>
      <c r="AF318" s="182"/>
      <c r="AG318" s="71">
        <v>12100</v>
      </c>
      <c r="AH318" s="71">
        <v>64820</v>
      </c>
      <c r="AI318" s="182"/>
      <c r="AJ318" s="71">
        <v>10200</v>
      </c>
      <c r="AK318" s="71">
        <v>63400</v>
      </c>
      <c r="AL318" s="71">
        <v>19500</v>
      </c>
      <c r="AM318" s="72">
        <v>55080</v>
      </c>
      <c r="AN318" s="72">
        <v>25950</v>
      </c>
      <c r="AO318" s="182"/>
      <c r="AP318" s="182"/>
      <c r="AQ318" s="182"/>
      <c r="AR318" s="182"/>
      <c r="AS318" s="182"/>
      <c r="AT318" s="182"/>
      <c r="AU318" s="182"/>
      <c r="AV318" s="182"/>
      <c r="AW318" s="182"/>
      <c r="AX318" s="182"/>
      <c r="AY318" s="72">
        <v>10590</v>
      </c>
      <c r="AZ318" s="72">
        <v>31200</v>
      </c>
      <c r="BA318" s="182"/>
      <c r="BB318" s="71">
        <v>60040</v>
      </c>
      <c r="BC318" s="71">
        <v>3900</v>
      </c>
      <c r="BD318" s="71">
        <v>3900</v>
      </c>
      <c r="BE318" s="71">
        <v>8700</v>
      </c>
      <c r="BF318" s="182"/>
      <c r="BG318" s="182"/>
      <c r="BH318" s="182"/>
      <c r="BI318" s="182"/>
      <c r="BJ318" s="71">
        <v>33400</v>
      </c>
      <c r="BK318" s="71">
        <v>3390</v>
      </c>
      <c r="BL318" s="71">
        <v>23100</v>
      </c>
      <c r="BM318" s="182"/>
      <c r="BN318" s="182"/>
      <c r="BO318" s="71">
        <v>168080</v>
      </c>
      <c r="BP318" s="182"/>
      <c r="BQ318" s="71">
        <v>60200</v>
      </c>
      <c r="BR318" s="182"/>
      <c r="BS318" s="71">
        <v>3500</v>
      </c>
      <c r="BT318" s="182"/>
      <c r="BU318" s="71">
        <v>5710</v>
      </c>
      <c r="BV318" s="182"/>
      <c r="BW318" s="182"/>
      <c r="BX318" s="71">
        <v>500</v>
      </c>
      <c r="BY318" s="71">
        <v>22200</v>
      </c>
      <c r="BZ318" s="182"/>
      <c r="CA318" s="182"/>
      <c r="CB318" s="71">
        <v>199642</v>
      </c>
      <c r="CC318" s="71">
        <v>18298.14</v>
      </c>
      <c r="CD318" s="71">
        <v>17264</v>
      </c>
      <c r="CE318" s="182"/>
      <c r="CF318" s="71">
        <v>41400</v>
      </c>
      <c r="CG318" s="182"/>
      <c r="CH318" s="182"/>
      <c r="CI318" s="71">
        <v>126100</v>
      </c>
      <c r="CJ318" s="182"/>
      <c r="CK318" s="71">
        <v>3900</v>
      </c>
      <c r="CL318" s="182"/>
      <c r="CM318" s="71">
        <v>18344</v>
      </c>
    </row>
    <row r="319" spans="1:91" ht="18" customHeight="1" x14ac:dyDescent="0.55000000000000004">
      <c r="A319" s="49">
        <v>5105010103.1009998</v>
      </c>
      <c r="B319" s="50">
        <v>5104040199.1110001</v>
      </c>
      <c r="C319" s="70" t="s">
        <v>639</v>
      </c>
      <c r="D319" s="71">
        <v>31650</v>
      </c>
      <c r="E319" s="71">
        <v>10200</v>
      </c>
      <c r="F319" s="71">
        <v>21700</v>
      </c>
      <c r="G319" s="182"/>
      <c r="H319" s="182"/>
      <c r="I319" s="71">
        <v>2400</v>
      </c>
      <c r="J319" s="71">
        <v>3700</v>
      </c>
      <c r="K319" s="71">
        <v>9600</v>
      </c>
      <c r="L319" s="182"/>
      <c r="M319" s="71">
        <v>45000</v>
      </c>
      <c r="N319" s="71">
        <v>17900</v>
      </c>
      <c r="O319" s="71">
        <v>32700</v>
      </c>
      <c r="P319" s="71">
        <v>26150</v>
      </c>
      <c r="Q319" s="71">
        <v>1200</v>
      </c>
      <c r="R319" s="71">
        <v>516150</v>
      </c>
      <c r="S319" s="71">
        <v>14600</v>
      </c>
      <c r="T319" s="71">
        <v>20400</v>
      </c>
      <c r="U319" s="182"/>
      <c r="V319" s="182"/>
      <c r="W319" s="182"/>
      <c r="X319" s="71">
        <v>47140</v>
      </c>
      <c r="Y319" s="71">
        <v>18180</v>
      </c>
      <c r="Z319" s="71">
        <v>15200</v>
      </c>
      <c r="AA319" s="71">
        <v>13200</v>
      </c>
      <c r="AB319" s="182"/>
      <c r="AC319" s="71">
        <v>8400</v>
      </c>
      <c r="AD319" s="182"/>
      <c r="AE319" s="182"/>
      <c r="AF319" s="182"/>
      <c r="AG319" s="71">
        <v>12300</v>
      </c>
      <c r="AH319" s="182"/>
      <c r="AI319" s="182"/>
      <c r="AJ319" s="71">
        <v>84600</v>
      </c>
      <c r="AK319" s="71">
        <v>3900</v>
      </c>
      <c r="AL319" s="71">
        <v>26150</v>
      </c>
      <c r="AM319" s="182"/>
      <c r="AN319" s="72">
        <v>4350</v>
      </c>
      <c r="AO319" s="72">
        <v>34500</v>
      </c>
      <c r="AP319" s="72">
        <v>7950</v>
      </c>
      <c r="AQ319" s="72">
        <v>15250</v>
      </c>
      <c r="AR319" s="182"/>
      <c r="AS319" s="182"/>
      <c r="AT319" s="182"/>
      <c r="AU319" s="182"/>
      <c r="AV319" s="72">
        <v>3900</v>
      </c>
      <c r="AW319" s="72">
        <v>14400</v>
      </c>
      <c r="AX319" s="182"/>
      <c r="AY319" s="72">
        <v>14800</v>
      </c>
      <c r="AZ319" s="72">
        <v>15000</v>
      </c>
      <c r="BA319" s="71">
        <v>30400</v>
      </c>
      <c r="BB319" s="71">
        <v>41700</v>
      </c>
      <c r="BC319" s="71">
        <v>2400</v>
      </c>
      <c r="BD319" s="182"/>
      <c r="BE319" s="182"/>
      <c r="BF319" s="182"/>
      <c r="BG319" s="182"/>
      <c r="BH319" s="182"/>
      <c r="BI319" s="71">
        <v>5550</v>
      </c>
      <c r="BJ319" s="71">
        <v>57900</v>
      </c>
      <c r="BK319" s="71">
        <v>19200</v>
      </c>
      <c r="BL319" s="71">
        <v>9150</v>
      </c>
      <c r="BM319" s="182"/>
      <c r="BN319" s="71">
        <v>33500</v>
      </c>
      <c r="BO319" s="71">
        <v>10800</v>
      </c>
      <c r="BP319" s="182"/>
      <c r="BQ319" s="71">
        <v>32570</v>
      </c>
      <c r="BR319" s="71">
        <v>3150</v>
      </c>
      <c r="BS319" s="182"/>
      <c r="BT319" s="71">
        <v>18050</v>
      </c>
      <c r="BU319" s="182"/>
      <c r="BV319" s="71">
        <v>7500</v>
      </c>
      <c r="BW319" s="71">
        <v>12750</v>
      </c>
      <c r="BX319" s="182"/>
      <c r="BY319" s="71">
        <v>8400</v>
      </c>
      <c r="BZ319" s="182"/>
      <c r="CA319" s="182"/>
      <c r="CB319" s="182"/>
      <c r="CC319" s="71">
        <v>18500</v>
      </c>
      <c r="CD319" s="182"/>
      <c r="CE319" s="71">
        <v>23600</v>
      </c>
      <c r="CF319" s="182"/>
      <c r="CG319" s="182"/>
      <c r="CH319" s="71">
        <v>32400</v>
      </c>
      <c r="CI319" s="71">
        <v>40350</v>
      </c>
      <c r="CJ319" s="182"/>
      <c r="CK319" s="71">
        <v>12800</v>
      </c>
      <c r="CL319" s="71">
        <v>130650</v>
      </c>
      <c r="CM319" s="71">
        <v>6400</v>
      </c>
    </row>
    <row r="320" spans="1:91" ht="18" customHeight="1" x14ac:dyDescent="0.55000000000000004">
      <c r="A320" s="49">
        <v>5105010105.1009998</v>
      </c>
      <c r="B320" s="50">
        <v>5105010101.1009998</v>
      </c>
      <c r="C320" s="4" t="s">
        <v>640</v>
      </c>
      <c r="D320" s="60">
        <v>3860442.97</v>
      </c>
      <c r="E320" s="108"/>
      <c r="F320" s="60">
        <v>16200</v>
      </c>
      <c r="G320" s="60">
        <v>416718.48</v>
      </c>
      <c r="H320" s="60">
        <v>215432.04</v>
      </c>
      <c r="I320" s="108"/>
      <c r="J320" s="60">
        <v>245752.17</v>
      </c>
      <c r="K320" s="60">
        <v>329943.58</v>
      </c>
      <c r="L320" s="60">
        <v>5325792.6399999997</v>
      </c>
      <c r="M320" s="60">
        <v>343011.4</v>
      </c>
      <c r="N320" s="60">
        <v>522118.02</v>
      </c>
      <c r="O320" s="60">
        <v>702989.04</v>
      </c>
      <c r="P320" s="60">
        <v>242996.76</v>
      </c>
      <c r="Q320" s="60">
        <v>515211.12</v>
      </c>
      <c r="R320" s="60">
        <v>974280</v>
      </c>
      <c r="S320" s="60">
        <v>494040</v>
      </c>
      <c r="T320" s="60">
        <v>55880.01</v>
      </c>
      <c r="U320" s="60">
        <v>4821351.96</v>
      </c>
      <c r="V320" s="60">
        <v>130956</v>
      </c>
      <c r="W320" s="60">
        <v>623407.80000000005</v>
      </c>
      <c r="X320" s="60">
        <v>246840.13</v>
      </c>
      <c r="Y320" s="60">
        <v>757779.96</v>
      </c>
      <c r="Z320" s="60">
        <v>1079305</v>
      </c>
      <c r="AA320" s="60">
        <v>249944.03</v>
      </c>
      <c r="AB320" s="60">
        <v>1091698</v>
      </c>
      <c r="AC320" s="60">
        <v>1114799</v>
      </c>
      <c r="AD320" s="60">
        <v>561880.77</v>
      </c>
      <c r="AE320" s="60">
        <v>568073.64</v>
      </c>
      <c r="AF320" s="60">
        <v>251640</v>
      </c>
      <c r="AG320" s="60">
        <v>523411.06</v>
      </c>
      <c r="AH320" s="60">
        <v>483030.12</v>
      </c>
      <c r="AI320" s="60">
        <v>84159.96</v>
      </c>
      <c r="AJ320" s="60">
        <v>1207912.8400000001</v>
      </c>
      <c r="AK320" s="60">
        <v>302240.03999999998</v>
      </c>
      <c r="AL320" s="60">
        <v>335427.96000000002</v>
      </c>
      <c r="AM320" s="61">
        <v>4625060.04</v>
      </c>
      <c r="AN320" s="61">
        <v>591662.49</v>
      </c>
      <c r="AO320" s="61">
        <v>444419.88</v>
      </c>
      <c r="AP320" s="61">
        <v>543518.78</v>
      </c>
      <c r="AQ320" s="61">
        <v>289376.03999999998</v>
      </c>
      <c r="AR320" s="61">
        <v>403775.5</v>
      </c>
      <c r="AS320" s="61">
        <v>170725.02</v>
      </c>
      <c r="AT320" s="61">
        <v>1485743.7</v>
      </c>
      <c r="AU320" s="61">
        <v>458008.44</v>
      </c>
      <c r="AV320" s="61">
        <v>279889.68</v>
      </c>
      <c r="AW320" s="61">
        <v>693920.76</v>
      </c>
      <c r="AX320" s="61">
        <v>875167.8</v>
      </c>
      <c r="AY320" s="61">
        <v>913616.84</v>
      </c>
      <c r="AZ320" s="61">
        <v>725752.61</v>
      </c>
      <c r="BA320" s="60">
        <v>4547789.42</v>
      </c>
      <c r="BB320" s="60">
        <v>313731.8</v>
      </c>
      <c r="BC320" s="60">
        <v>332176.65999999997</v>
      </c>
      <c r="BD320" s="60">
        <v>228640.09</v>
      </c>
      <c r="BE320" s="60">
        <v>1650347.76</v>
      </c>
      <c r="BF320" s="108"/>
      <c r="BG320" s="60">
        <v>82274.52</v>
      </c>
      <c r="BH320" s="60">
        <v>414918.74</v>
      </c>
      <c r="BI320" s="60">
        <v>306531.96000000002</v>
      </c>
      <c r="BJ320" s="60">
        <v>1150764.7</v>
      </c>
      <c r="BK320" s="60">
        <v>590919.72</v>
      </c>
      <c r="BL320" s="60">
        <v>258188</v>
      </c>
      <c r="BM320" s="60">
        <v>155925.01</v>
      </c>
      <c r="BN320" s="60">
        <v>818428</v>
      </c>
      <c r="BO320" s="60">
        <v>921481.91</v>
      </c>
      <c r="BP320" s="108"/>
      <c r="BQ320" s="60">
        <v>885913.32</v>
      </c>
      <c r="BR320" s="108"/>
      <c r="BS320" s="60">
        <v>460399.92</v>
      </c>
      <c r="BT320" s="60">
        <v>275066.67</v>
      </c>
      <c r="BU320" s="60">
        <v>149404</v>
      </c>
      <c r="BV320" s="60">
        <v>319468</v>
      </c>
      <c r="BW320" s="60">
        <v>342920.04</v>
      </c>
      <c r="BX320" s="60">
        <v>163799</v>
      </c>
      <c r="BY320" s="60">
        <v>359148</v>
      </c>
      <c r="BZ320" s="60">
        <v>2341700.98</v>
      </c>
      <c r="CA320" s="108"/>
      <c r="CB320" s="60">
        <v>946093.79</v>
      </c>
      <c r="CC320" s="108"/>
      <c r="CD320" s="60">
        <v>26302.62</v>
      </c>
      <c r="CE320" s="60">
        <v>105238.87</v>
      </c>
      <c r="CF320" s="108"/>
      <c r="CG320" s="60">
        <v>310963.64</v>
      </c>
      <c r="CH320" s="60">
        <v>285886.65000000002</v>
      </c>
      <c r="CI320" s="60">
        <v>240303.44</v>
      </c>
      <c r="CJ320" s="108"/>
      <c r="CK320" s="60">
        <v>251144.26</v>
      </c>
      <c r="CL320" s="60">
        <v>606852.4</v>
      </c>
      <c r="CM320" s="60">
        <v>698234.57</v>
      </c>
    </row>
    <row r="321" spans="1:91" ht="18" customHeight="1" x14ac:dyDescent="0.55000000000000004">
      <c r="A321" s="49">
        <v>5105010107.1009998</v>
      </c>
      <c r="B321" s="50">
        <v>5105010103.1009998</v>
      </c>
      <c r="C321" s="4" t="s">
        <v>641</v>
      </c>
      <c r="D321" s="60">
        <v>12144715.699999999</v>
      </c>
      <c r="E321" s="108"/>
      <c r="F321" s="60">
        <v>43999</v>
      </c>
      <c r="G321" s="60">
        <v>3842928.84</v>
      </c>
      <c r="H321" s="60">
        <v>309626.40000000002</v>
      </c>
      <c r="I321" s="108"/>
      <c r="J321" s="60">
        <v>520200</v>
      </c>
      <c r="K321" s="60">
        <v>456560.04</v>
      </c>
      <c r="L321" s="60">
        <v>17225535.52</v>
      </c>
      <c r="M321" s="60">
        <v>312810.13</v>
      </c>
      <c r="N321" s="60">
        <v>534910</v>
      </c>
      <c r="O321" s="60">
        <v>785875.2</v>
      </c>
      <c r="P321" s="60">
        <v>298487.19</v>
      </c>
      <c r="Q321" s="60">
        <v>997016.17</v>
      </c>
      <c r="R321" s="60">
        <v>18886104.640000001</v>
      </c>
      <c r="S321" s="108"/>
      <c r="T321" s="60">
        <v>371780.01</v>
      </c>
      <c r="U321" s="108"/>
      <c r="V321" s="60">
        <v>301340.03999999998</v>
      </c>
      <c r="W321" s="108"/>
      <c r="X321" s="60">
        <v>2123578</v>
      </c>
      <c r="Y321" s="108"/>
      <c r="Z321" s="108"/>
      <c r="AA321" s="108"/>
      <c r="AB321" s="108"/>
      <c r="AC321" s="108"/>
      <c r="AD321" s="108"/>
      <c r="AE321" s="60">
        <v>2426850.7799999998</v>
      </c>
      <c r="AF321" s="108"/>
      <c r="AG321" s="60">
        <v>584660.38</v>
      </c>
      <c r="AH321" s="108"/>
      <c r="AI321" s="60">
        <v>161168.04</v>
      </c>
      <c r="AJ321" s="60">
        <v>1872120</v>
      </c>
      <c r="AK321" s="60">
        <v>632000.04</v>
      </c>
      <c r="AL321" s="60">
        <v>624672</v>
      </c>
      <c r="AM321" s="61">
        <v>14981960.01</v>
      </c>
      <c r="AN321" s="61">
        <v>562020.24</v>
      </c>
      <c r="AO321" s="61">
        <v>434225.55</v>
      </c>
      <c r="AP321" s="61">
        <v>691902.64</v>
      </c>
      <c r="AQ321" s="61">
        <v>512880</v>
      </c>
      <c r="AR321" s="61">
        <v>480684.24</v>
      </c>
      <c r="AS321" s="61">
        <v>391324.06</v>
      </c>
      <c r="AT321" s="61">
        <v>2896334.44</v>
      </c>
      <c r="AU321" s="61">
        <v>32400</v>
      </c>
      <c r="AV321" s="61">
        <v>890837.61</v>
      </c>
      <c r="AW321" s="61">
        <v>322624.32</v>
      </c>
      <c r="AX321" s="61">
        <v>1555816.15</v>
      </c>
      <c r="AY321" s="61">
        <v>670452.04</v>
      </c>
      <c r="AZ321" s="61">
        <v>648126.24</v>
      </c>
      <c r="BA321" s="60">
        <v>8424701.5600000005</v>
      </c>
      <c r="BB321" s="60">
        <v>443275.56</v>
      </c>
      <c r="BC321" s="60">
        <v>534419.9</v>
      </c>
      <c r="BD321" s="60">
        <v>639940.06000000006</v>
      </c>
      <c r="BE321" s="60">
        <v>5442261.0199999996</v>
      </c>
      <c r="BF321" s="60">
        <v>279884.64</v>
      </c>
      <c r="BG321" s="60">
        <v>489037.28</v>
      </c>
      <c r="BH321" s="60">
        <v>396000</v>
      </c>
      <c r="BI321" s="60">
        <v>969769.68</v>
      </c>
      <c r="BJ321" s="60">
        <v>20035107.260000002</v>
      </c>
      <c r="BK321" s="60">
        <v>443479</v>
      </c>
      <c r="BL321" s="60">
        <v>292560</v>
      </c>
      <c r="BM321" s="60">
        <v>547417.81999999995</v>
      </c>
      <c r="BN321" s="60">
        <v>673160</v>
      </c>
      <c r="BO321" s="108"/>
      <c r="BP321" s="60">
        <v>3733.32</v>
      </c>
      <c r="BQ321" s="60">
        <v>4146140</v>
      </c>
      <c r="BR321" s="60">
        <v>425880</v>
      </c>
      <c r="BS321" s="60">
        <v>59970.84</v>
      </c>
      <c r="BT321" s="60">
        <v>918704.4</v>
      </c>
      <c r="BU321" s="60">
        <v>23646.959999999999</v>
      </c>
      <c r="BV321" s="60">
        <v>642564</v>
      </c>
      <c r="BW321" s="60">
        <v>464520</v>
      </c>
      <c r="BX321" s="60">
        <v>541460.04</v>
      </c>
      <c r="BY321" s="60">
        <v>213604.68</v>
      </c>
      <c r="BZ321" s="60">
        <v>11578655.67</v>
      </c>
      <c r="CA321" s="108"/>
      <c r="CB321" s="60">
        <v>28697317.850000001</v>
      </c>
      <c r="CC321" s="108"/>
      <c r="CD321" s="60">
        <v>404086.47</v>
      </c>
      <c r="CE321" s="60">
        <v>192145.8</v>
      </c>
      <c r="CF321" s="108"/>
      <c r="CG321" s="60">
        <v>1033890.74</v>
      </c>
      <c r="CH321" s="60">
        <v>227890.07</v>
      </c>
      <c r="CI321" s="60">
        <v>421880.83</v>
      </c>
      <c r="CJ321" s="60">
        <v>111731.27</v>
      </c>
      <c r="CK321" s="60">
        <v>176518.63</v>
      </c>
      <c r="CL321" s="60">
        <v>3288088.2</v>
      </c>
      <c r="CM321" s="60">
        <v>487219.84</v>
      </c>
    </row>
    <row r="322" spans="1:91" ht="18" customHeight="1" x14ac:dyDescent="0.55000000000000004">
      <c r="A322" s="49">
        <v>5105010107.1020002</v>
      </c>
      <c r="B322" s="50">
        <v>5105010105.1009998</v>
      </c>
      <c r="C322" s="4" t="s">
        <v>642</v>
      </c>
      <c r="D322" s="60">
        <v>159509.72</v>
      </c>
      <c r="E322" s="60">
        <v>2480.04</v>
      </c>
      <c r="F322" s="60">
        <v>62633.31</v>
      </c>
      <c r="G322" s="60">
        <v>575612.78</v>
      </c>
      <c r="H322" s="60">
        <v>67785.320000000007</v>
      </c>
      <c r="I322" s="60">
        <v>165999.96</v>
      </c>
      <c r="J322" s="108"/>
      <c r="K322" s="60">
        <v>19412.259999999998</v>
      </c>
      <c r="L322" s="108"/>
      <c r="M322" s="60">
        <v>1860</v>
      </c>
      <c r="N322" s="60">
        <v>80125.56</v>
      </c>
      <c r="O322" s="60">
        <v>45661.67</v>
      </c>
      <c r="P322" s="60">
        <v>25054.89</v>
      </c>
      <c r="Q322" s="60">
        <v>174151.8</v>
      </c>
      <c r="R322" s="108"/>
      <c r="S322" s="60">
        <v>850422.12</v>
      </c>
      <c r="T322" s="108"/>
      <c r="U322" s="60">
        <v>13281223.08</v>
      </c>
      <c r="V322" s="60">
        <v>402879.96</v>
      </c>
      <c r="W322" s="60">
        <v>1204800</v>
      </c>
      <c r="X322" s="108"/>
      <c r="Y322" s="60">
        <v>1524595.2</v>
      </c>
      <c r="Z322" s="60">
        <v>86139.96</v>
      </c>
      <c r="AA322" s="108"/>
      <c r="AB322" s="60">
        <v>272999.02</v>
      </c>
      <c r="AC322" s="60">
        <v>3090753.56</v>
      </c>
      <c r="AD322" s="60">
        <v>1078710.6599999999</v>
      </c>
      <c r="AE322" s="60">
        <v>26636.400000000001</v>
      </c>
      <c r="AF322" s="60">
        <v>585999.96</v>
      </c>
      <c r="AG322" s="108"/>
      <c r="AH322" s="60">
        <v>554400</v>
      </c>
      <c r="AI322" s="60">
        <v>135935.44</v>
      </c>
      <c r="AJ322" s="108"/>
      <c r="AK322" s="60">
        <v>183839.52</v>
      </c>
      <c r="AL322" s="60">
        <v>152717.76000000001</v>
      </c>
      <c r="AM322" s="61">
        <v>355599.08</v>
      </c>
      <c r="AN322" s="61">
        <v>97537.8</v>
      </c>
      <c r="AO322" s="61">
        <v>39920.03</v>
      </c>
      <c r="AP322" s="61">
        <v>58598.09</v>
      </c>
      <c r="AQ322" s="61">
        <v>61920</v>
      </c>
      <c r="AR322" s="61">
        <v>294519.96000000002</v>
      </c>
      <c r="AS322" s="61">
        <v>77919.960000000006</v>
      </c>
      <c r="AT322" s="108"/>
      <c r="AU322" s="61">
        <v>37480</v>
      </c>
      <c r="AV322" s="61">
        <v>64959.8</v>
      </c>
      <c r="AW322" s="61">
        <v>96639.12</v>
      </c>
      <c r="AX322" s="61">
        <v>44581.1</v>
      </c>
      <c r="AY322" s="61">
        <v>103838.36</v>
      </c>
      <c r="AZ322" s="61">
        <v>78056.210000000006</v>
      </c>
      <c r="BA322" s="60">
        <v>264159.96000000002</v>
      </c>
      <c r="BB322" s="60">
        <v>413357.1</v>
      </c>
      <c r="BC322" s="108"/>
      <c r="BD322" s="108"/>
      <c r="BE322" s="108"/>
      <c r="BF322" s="108"/>
      <c r="BG322" s="108"/>
      <c r="BH322" s="108"/>
      <c r="BI322" s="60">
        <v>68000.039999999994</v>
      </c>
      <c r="BJ322" s="60">
        <v>129155.25</v>
      </c>
      <c r="BK322" s="108"/>
      <c r="BL322" s="108"/>
      <c r="BM322" s="108"/>
      <c r="BN322" s="60">
        <v>102933.34</v>
      </c>
      <c r="BO322" s="60">
        <v>79055.039999999994</v>
      </c>
      <c r="BP322" s="60">
        <v>304425.90000000002</v>
      </c>
      <c r="BQ322" s="108"/>
      <c r="BR322" s="60">
        <v>11996.76</v>
      </c>
      <c r="BS322" s="60">
        <v>394293.36</v>
      </c>
      <c r="BT322" s="108"/>
      <c r="BU322" s="60">
        <v>122799.62</v>
      </c>
      <c r="BV322" s="108"/>
      <c r="BW322" s="108"/>
      <c r="BX322" s="60">
        <v>37798.080000000002</v>
      </c>
      <c r="BY322" s="108"/>
      <c r="BZ322" s="60">
        <v>380717.3</v>
      </c>
      <c r="CA322" s="108"/>
      <c r="CB322" s="60">
        <v>55600.01</v>
      </c>
      <c r="CC322" s="108"/>
      <c r="CD322" s="108"/>
      <c r="CE322" s="108"/>
      <c r="CF322" s="60">
        <v>1061887.98</v>
      </c>
      <c r="CG322" s="108"/>
      <c r="CH322" s="60">
        <v>33529.910000000003</v>
      </c>
      <c r="CI322" s="60">
        <v>43733.75</v>
      </c>
      <c r="CJ322" s="60">
        <v>114405.74</v>
      </c>
      <c r="CK322" s="60">
        <v>72909.84</v>
      </c>
      <c r="CL322" s="108"/>
      <c r="CM322" s="60">
        <v>198916.31</v>
      </c>
    </row>
    <row r="323" spans="1:91" ht="18" customHeight="1" x14ac:dyDescent="0.55000000000000004">
      <c r="A323" s="49">
        <v>5105010107.1029997</v>
      </c>
      <c r="B323" s="50">
        <v>5105010107.1009998</v>
      </c>
      <c r="C323" s="4" t="s">
        <v>643</v>
      </c>
      <c r="D323" s="60">
        <v>199406.46</v>
      </c>
      <c r="E323" s="108"/>
      <c r="F323" s="108"/>
      <c r="G323" s="108"/>
      <c r="H323" s="60">
        <v>128895.6</v>
      </c>
      <c r="I323" s="108"/>
      <c r="J323" s="60">
        <v>19059.990000000002</v>
      </c>
      <c r="K323" s="108"/>
      <c r="L323" s="60">
        <v>76262.92</v>
      </c>
      <c r="M323" s="60">
        <v>207128.64</v>
      </c>
      <c r="N323" s="60">
        <v>3533.33</v>
      </c>
      <c r="O323" s="60">
        <v>62240.95</v>
      </c>
      <c r="P323" s="60">
        <v>6000</v>
      </c>
      <c r="Q323" s="60">
        <v>147073.32</v>
      </c>
      <c r="R323" s="60">
        <v>1638760.08</v>
      </c>
      <c r="S323" s="60">
        <v>10843.8</v>
      </c>
      <c r="T323" s="108"/>
      <c r="U323" s="108"/>
      <c r="V323" s="108"/>
      <c r="W323" s="108"/>
      <c r="X323" s="108"/>
      <c r="Y323" s="108"/>
      <c r="Z323" s="60">
        <v>8666.64</v>
      </c>
      <c r="AA323" s="108"/>
      <c r="AB323" s="108"/>
      <c r="AC323" s="108"/>
      <c r="AD323" s="108"/>
      <c r="AE323" s="108"/>
      <c r="AF323" s="108"/>
      <c r="AG323" s="60">
        <v>69933.36</v>
      </c>
      <c r="AH323" s="108"/>
      <c r="AI323" s="108"/>
      <c r="AJ323" s="108"/>
      <c r="AK323" s="60">
        <v>4320</v>
      </c>
      <c r="AL323" s="108"/>
      <c r="AM323" s="108"/>
      <c r="AN323" s="61">
        <v>94118.64</v>
      </c>
      <c r="AO323" s="108"/>
      <c r="AP323" s="61">
        <v>76289.399999999994</v>
      </c>
      <c r="AQ323" s="108"/>
      <c r="AR323" s="61">
        <v>12799.92</v>
      </c>
      <c r="AS323" s="61">
        <v>3000</v>
      </c>
      <c r="AT323" s="108"/>
      <c r="AU323" s="61">
        <v>11320</v>
      </c>
      <c r="AV323" s="61">
        <v>26686.67</v>
      </c>
      <c r="AW323" s="61">
        <v>6800.04</v>
      </c>
      <c r="AX323" s="61">
        <v>16125.7</v>
      </c>
      <c r="AY323" s="61">
        <v>11217.89</v>
      </c>
      <c r="AZ323" s="61">
        <v>272986.02</v>
      </c>
      <c r="BA323" s="108"/>
      <c r="BB323" s="60">
        <v>286431.99</v>
      </c>
      <c r="BC323" s="108"/>
      <c r="BD323" s="60">
        <v>18879.97</v>
      </c>
      <c r="BE323" s="108"/>
      <c r="BF323" s="108"/>
      <c r="BG323" s="108"/>
      <c r="BH323" s="108"/>
      <c r="BI323" s="60">
        <v>12200.04</v>
      </c>
      <c r="BJ323" s="60">
        <v>162154.9</v>
      </c>
      <c r="BK323" s="108"/>
      <c r="BL323" s="108"/>
      <c r="BM323" s="108"/>
      <c r="BN323" s="60">
        <v>68733.34</v>
      </c>
      <c r="BO323" s="108"/>
      <c r="BP323" s="60">
        <v>18017.27</v>
      </c>
      <c r="BQ323" s="60">
        <v>55960</v>
      </c>
      <c r="BR323" s="60">
        <v>49286.64</v>
      </c>
      <c r="BS323" s="108"/>
      <c r="BT323" s="108"/>
      <c r="BU323" s="108"/>
      <c r="BV323" s="108"/>
      <c r="BW323" s="108"/>
      <c r="BX323" s="108"/>
      <c r="BY323" s="108"/>
      <c r="BZ323" s="60">
        <v>15277.78</v>
      </c>
      <c r="CA323" s="108"/>
      <c r="CB323" s="60">
        <v>38261.730000000003</v>
      </c>
      <c r="CC323" s="108"/>
      <c r="CD323" s="108"/>
      <c r="CE323" s="108"/>
      <c r="CF323" s="108"/>
      <c r="CG323" s="108"/>
      <c r="CH323" s="60">
        <v>27931.119999999999</v>
      </c>
      <c r="CI323" s="60">
        <v>3112.99</v>
      </c>
      <c r="CJ323" s="60">
        <v>467289.35</v>
      </c>
      <c r="CK323" s="108"/>
      <c r="CL323" s="60">
        <v>88120.39</v>
      </c>
      <c r="CM323" s="60">
        <v>43762.63</v>
      </c>
    </row>
    <row r="324" spans="1:91" ht="18" customHeight="1" x14ac:dyDescent="0.55000000000000004">
      <c r="A324" s="49">
        <v>5105010107.1040001</v>
      </c>
      <c r="B324" s="50">
        <v>5105010107.1020002</v>
      </c>
      <c r="C324" s="4" t="s">
        <v>644</v>
      </c>
      <c r="D324" s="108"/>
      <c r="E324" s="108"/>
      <c r="F324" s="108"/>
      <c r="G324" s="108"/>
      <c r="H324" s="108"/>
      <c r="I324" s="108"/>
      <c r="J324" s="60">
        <v>62319.99</v>
      </c>
      <c r="K324" s="60">
        <v>150002.04</v>
      </c>
      <c r="L324" s="108"/>
      <c r="M324" s="108"/>
      <c r="N324" s="108"/>
      <c r="O324" s="108"/>
      <c r="P324" s="108"/>
      <c r="Q324" s="60">
        <v>76771.44</v>
      </c>
      <c r="R324" s="108"/>
      <c r="S324" s="108"/>
      <c r="T324" s="108"/>
      <c r="U324" s="108"/>
      <c r="V324" s="108"/>
      <c r="W324" s="108"/>
      <c r="X324" s="108"/>
      <c r="Y324" s="108"/>
      <c r="Z324" s="108"/>
      <c r="AA324" s="108"/>
      <c r="AB324" s="108"/>
      <c r="AC324" s="108"/>
      <c r="AD324" s="108"/>
      <c r="AE324" s="108"/>
      <c r="AF324" s="108"/>
      <c r="AG324" s="108"/>
      <c r="AH324" s="108"/>
      <c r="AI324" s="108"/>
      <c r="AJ324" s="108"/>
      <c r="AK324" s="60">
        <v>65799.960000000006</v>
      </c>
      <c r="AL324" s="60">
        <v>237999.96</v>
      </c>
      <c r="AM324" s="108"/>
      <c r="AN324" s="108"/>
      <c r="AO324" s="108"/>
      <c r="AP324" s="108"/>
      <c r="AQ324" s="108"/>
      <c r="AR324" s="108"/>
      <c r="AS324" s="108"/>
      <c r="AT324" s="108"/>
      <c r="AU324" s="61">
        <v>50700</v>
      </c>
      <c r="AV324" s="108"/>
      <c r="AW324" s="108"/>
      <c r="AX324" s="61">
        <v>51359.15</v>
      </c>
      <c r="AY324" s="108"/>
      <c r="AZ324" s="61">
        <v>80000.009999999995</v>
      </c>
      <c r="BA324" s="108"/>
      <c r="BB324" s="108"/>
      <c r="BC324" s="108"/>
      <c r="BD324" s="108"/>
      <c r="BE324" s="60">
        <v>251698.08</v>
      </c>
      <c r="BF324" s="60">
        <v>140819.51</v>
      </c>
      <c r="BG324" s="108"/>
      <c r="BH324" s="60">
        <v>133333.37</v>
      </c>
      <c r="BI324" s="60">
        <v>133333.32</v>
      </c>
      <c r="BJ324" s="108"/>
      <c r="BK324" s="108"/>
      <c r="BL324" s="60">
        <v>8000</v>
      </c>
      <c r="BM324" s="108"/>
      <c r="BN324" s="108"/>
      <c r="BO324" s="108"/>
      <c r="BP324" s="60">
        <v>22862.6</v>
      </c>
      <c r="BQ324" s="108"/>
      <c r="BR324" s="108"/>
      <c r="BS324" s="108"/>
      <c r="BT324" s="108"/>
      <c r="BU324" s="108"/>
      <c r="BV324" s="108"/>
      <c r="BW324" s="108"/>
      <c r="BX324" s="108"/>
      <c r="BY324" s="108"/>
      <c r="BZ324" s="108"/>
      <c r="CA324" s="108"/>
      <c r="CB324" s="108"/>
      <c r="CC324" s="108"/>
      <c r="CD324" s="108"/>
      <c r="CE324" s="108"/>
      <c r="CF324" s="108"/>
      <c r="CG324" s="108"/>
      <c r="CH324" s="108"/>
      <c r="CI324" s="108"/>
      <c r="CJ324" s="108"/>
      <c r="CK324" s="108"/>
      <c r="CL324" s="108"/>
      <c r="CM324" s="60">
        <v>11865.29</v>
      </c>
    </row>
    <row r="325" spans="1:91" ht="18" customHeight="1" x14ac:dyDescent="0.55000000000000004">
      <c r="B325" s="50">
        <v>5105010107.1029997</v>
      </c>
      <c r="C325" s="4" t="s">
        <v>645</v>
      </c>
      <c r="D325" s="108"/>
      <c r="E325" s="108"/>
      <c r="F325" s="60">
        <v>1485.5</v>
      </c>
      <c r="G325" s="108"/>
      <c r="H325" s="108"/>
      <c r="I325" s="108"/>
      <c r="J325" s="60">
        <v>197240.31</v>
      </c>
      <c r="K325" s="108"/>
      <c r="L325" s="108"/>
      <c r="M325" s="60">
        <v>95960.04</v>
      </c>
      <c r="N325" s="108"/>
      <c r="O325" s="60">
        <v>84289.7</v>
      </c>
      <c r="P325" s="108"/>
      <c r="Q325" s="60">
        <v>104071.32</v>
      </c>
      <c r="R325" s="108"/>
      <c r="S325" s="108"/>
      <c r="T325" s="108"/>
      <c r="U325" s="108"/>
      <c r="V325" s="108"/>
      <c r="W325" s="108"/>
      <c r="X325" s="108"/>
      <c r="Y325" s="108"/>
      <c r="Z325" s="60">
        <v>187547.16</v>
      </c>
      <c r="AA325" s="108"/>
      <c r="AB325" s="108"/>
      <c r="AC325" s="60">
        <v>180000</v>
      </c>
      <c r="AD325" s="108"/>
      <c r="AE325" s="108"/>
      <c r="AF325" s="108"/>
      <c r="AG325" s="108"/>
      <c r="AH325" s="108"/>
      <c r="AI325" s="108"/>
      <c r="AJ325" s="60">
        <v>385999.92</v>
      </c>
      <c r="AK325" s="60">
        <v>41199.96</v>
      </c>
      <c r="AL325" s="60">
        <v>112950</v>
      </c>
      <c r="AM325" s="108"/>
      <c r="AN325" s="61">
        <v>1760.04</v>
      </c>
      <c r="AO325" s="108"/>
      <c r="AP325" s="108"/>
      <c r="AQ325" s="108"/>
      <c r="AR325" s="108"/>
      <c r="AS325" s="108"/>
      <c r="AT325" s="108"/>
      <c r="AU325" s="61">
        <v>229440</v>
      </c>
      <c r="AV325" s="108"/>
      <c r="AW325" s="108"/>
      <c r="AX325" s="108"/>
      <c r="AY325" s="61">
        <v>28599.89</v>
      </c>
      <c r="AZ325" s="108"/>
      <c r="BA325" s="108"/>
      <c r="BB325" s="108"/>
      <c r="BC325" s="108"/>
      <c r="BD325" s="108"/>
      <c r="BE325" s="108"/>
      <c r="BF325" s="60">
        <v>14709.24</v>
      </c>
      <c r="BG325" s="108"/>
      <c r="BH325" s="108"/>
      <c r="BI325" s="108"/>
      <c r="BJ325" s="60">
        <v>27316.6</v>
      </c>
      <c r="BK325" s="60">
        <v>40000</v>
      </c>
      <c r="BL325" s="108"/>
      <c r="BM325" s="108"/>
      <c r="BN325" s="108"/>
      <c r="BO325" s="108"/>
      <c r="BP325" s="108"/>
      <c r="BQ325" s="108"/>
      <c r="BR325" s="108"/>
      <c r="BS325" s="60">
        <v>44258.400000000001</v>
      </c>
      <c r="BT325" s="60">
        <v>232130.48</v>
      </c>
      <c r="BU325" s="60">
        <v>182163.12</v>
      </c>
      <c r="BV325" s="108"/>
      <c r="BW325" s="108"/>
      <c r="BX325" s="108"/>
      <c r="BY325" s="108"/>
      <c r="BZ325" s="108"/>
      <c r="CA325" s="108"/>
      <c r="CB325" s="108"/>
      <c r="CC325" s="108"/>
      <c r="CD325" s="108"/>
      <c r="CE325" s="60">
        <v>723565.64</v>
      </c>
      <c r="CF325" s="108"/>
      <c r="CG325" s="108"/>
      <c r="CH325" s="108"/>
      <c r="CI325" s="108"/>
      <c r="CJ325" s="108"/>
      <c r="CK325" s="60">
        <v>192862.03</v>
      </c>
      <c r="CL325" s="108"/>
      <c r="CM325" s="108"/>
    </row>
    <row r="326" spans="1:91" ht="18" customHeight="1" x14ac:dyDescent="0.55000000000000004">
      <c r="A326" s="49">
        <v>5105010107.1059999</v>
      </c>
      <c r="B326" s="50">
        <v>5105010107.1040001</v>
      </c>
      <c r="C326" s="4" t="s">
        <v>646</v>
      </c>
      <c r="D326" s="108"/>
      <c r="E326" s="60">
        <v>88473.5</v>
      </c>
      <c r="F326" s="108"/>
      <c r="G326" s="108"/>
      <c r="H326" s="108"/>
      <c r="I326" s="108"/>
      <c r="J326" s="108"/>
      <c r="K326" s="60">
        <v>6209</v>
      </c>
      <c r="L326" s="108"/>
      <c r="M326" s="108"/>
      <c r="N326" s="108"/>
      <c r="O326" s="108"/>
      <c r="P326" s="60">
        <v>5606.66</v>
      </c>
      <c r="Q326" s="60">
        <v>103849.32</v>
      </c>
      <c r="R326" s="108"/>
      <c r="S326" s="108"/>
      <c r="T326" s="108"/>
      <c r="U326" s="108"/>
      <c r="V326" s="108"/>
      <c r="W326" s="108"/>
      <c r="X326" s="108"/>
      <c r="Y326" s="108"/>
      <c r="Z326" s="108"/>
      <c r="AA326" s="108"/>
      <c r="AB326" s="108"/>
      <c r="AC326" s="108"/>
      <c r="AD326" s="108"/>
      <c r="AE326" s="108"/>
      <c r="AF326" s="108"/>
      <c r="AG326" s="108"/>
      <c r="AH326" s="108"/>
      <c r="AI326" s="108"/>
      <c r="AJ326" s="108"/>
      <c r="AK326" s="60">
        <v>47197.08</v>
      </c>
      <c r="AL326" s="60">
        <v>147892.56</v>
      </c>
      <c r="AM326" s="108"/>
      <c r="AN326" s="108"/>
      <c r="AO326" s="108"/>
      <c r="AP326" s="108"/>
      <c r="AQ326" s="108"/>
      <c r="AR326" s="61">
        <v>205250.04</v>
      </c>
      <c r="AS326" s="108"/>
      <c r="AT326" s="61">
        <v>17333.330000000002</v>
      </c>
      <c r="AU326" s="108"/>
      <c r="AV326" s="108"/>
      <c r="AW326" s="108"/>
      <c r="AX326" s="108"/>
      <c r="AY326" s="108"/>
      <c r="AZ326" s="61">
        <v>48380.01</v>
      </c>
      <c r="BA326" s="60">
        <v>192896.32</v>
      </c>
      <c r="BB326" s="60">
        <v>99640</v>
      </c>
      <c r="BC326" s="108"/>
      <c r="BD326" s="108"/>
      <c r="BE326" s="60">
        <v>686025.6</v>
      </c>
      <c r="BF326" s="60">
        <v>13640.61</v>
      </c>
      <c r="BG326" s="108"/>
      <c r="BH326" s="60">
        <v>162999.84</v>
      </c>
      <c r="BI326" s="60">
        <v>85505.16</v>
      </c>
      <c r="BJ326" s="108"/>
      <c r="BK326" s="108"/>
      <c r="BL326" s="108"/>
      <c r="BM326" s="108"/>
      <c r="BN326" s="108"/>
      <c r="BO326" s="108"/>
      <c r="BP326" s="108"/>
      <c r="BQ326" s="108"/>
      <c r="BR326" s="108"/>
      <c r="BS326" s="60">
        <v>41777.879999999997</v>
      </c>
      <c r="BT326" s="108"/>
      <c r="BU326" s="108"/>
      <c r="BV326" s="108"/>
      <c r="BW326" s="108"/>
      <c r="BX326" s="108"/>
      <c r="BY326" s="108"/>
      <c r="BZ326" s="108"/>
      <c r="CA326" s="108"/>
      <c r="CB326" s="108"/>
      <c r="CC326" s="108"/>
      <c r="CD326" s="108"/>
      <c r="CE326" s="60">
        <v>27613.119999999999</v>
      </c>
      <c r="CF326" s="108"/>
      <c r="CG326" s="108"/>
      <c r="CH326" s="108"/>
      <c r="CI326" s="108"/>
      <c r="CJ326" s="60">
        <v>196786.93</v>
      </c>
      <c r="CK326" s="108"/>
      <c r="CL326" s="108"/>
      <c r="CM326" s="108"/>
    </row>
    <row r="327" spans="1:91" ht="18" customHeight="1" x14ac:dyDescent="0.55000000000000004">
      <c r="A327" s="49">
        <v>5105010109.1009998</v>
      </c>
      <c r="B327" s="50">
        <v>5105010107.1049995</v>
      </c>
      <c r="C327" s="4" t="s">
        <v>647</v>
      </c>
      <c r="D327" s="108"/>
      <c r="E327" s="108"/>
      <c r="F327" s="108"/>
      <c r="G327" s="108"/>
      <c r="H327" s="108"/>
      <c r="I327" s="108"/>
      <c r="J327" s="108"/>
      <c r="K327" s="108"/>
      <c r="L327" s="108"/>
      <c r="M327" s="108"/>
      <c r="N327" s="108"/>
      <c r="O327" s="108"/>
      <c r="P327" s="108"/>
      <c r="Q327" s="60">
        <v>2639.28</v>
      </c>
      <c r="R327" s="108"/>
      <c r="S327" s="108"/>
      <c r="T327" s="108"/>
      <c r="U327" s="108"/>
      <c r="V327" s="108"/>
      <c r="W327" s="108"/>
      <c r="X327" s="108"/>
      <c r="Y327" s="108"/>
      <c r="Z327" s="108"/>
      <c r="AA327" s="108"/>
      <c r="AB327" s="108"/>
      <c r="AC327" s="108"/>
      <c r="AD327" s="108"/>
      <c r="AE327" s="60">
        <v>64079.64</v>
      </c>
      <c r="AF327" s="108"/>
      <c r="AG327" s="108"/>
      <c r="AH327" s="108"/>
      <c r="AI327" s="108"/>
      <c r="AJ327" s="108"/>
      <c r="AK327" s="108"/>
      <c r="AL327" s="60">
        <v>1750.56</v>
      </c>
      <c r="AM327" s="108"/>
      <c r="AN327" s="108"/>
      <c r="AO327" s="61">
        <v>1919.21</v>
      </c>
      <c r="AP327" s="108"/>
      <c r="AQ327" s="108"/>
      <c r="AR327" s="108"/>
      <c r="AS327" s="108"/>
      <c r="AT327" s="108"/>
      <c r="AU327" s="108"/>
      <c r="AV327" s="108"/>
      <c r="AW327" s="108"/>
      <c r="AX327" s="108"/>
      <c r="AY327" s="108"/>
      <c r="AZ327" s="108"/>
      <c r="BA327" s="108"/>
      <c r="BB327" s="108"/>
      <c r="BC327" s="108"/>
      <c r="BD327" s="108"/>
      <c r="BE327" s="60">
        <v>98965.92</v>
      </c>
      <c r="BF327" s="108"/>
      <c r="BG327" s="108"/>
      <c r="BH327" s="108"/>
      <c r="BI327" s="108"/>
      <c r="BJ327" s="60">
        <v>5704.95</v>
      </c>
      <c r="BK327" s="108"/>
      <c r="BL327" s="108"/>
      <c r="BM327" s="108"/>
      <c r="BN327" s="108"/>
      <c r="BO327" s="108"/>
      <c r="BP327" s="108"/>
      <c r="BQ327" s="108"/>
      <c r="BR327" s="108"/>
      <c r="BS327" s="108"/>
      <c r="BT327" s="108"/>
      <c r="BU327" s="108"/>
      <c r="BV327" s="108"/>
      <c r="BW327" s="108"/>
      <c r="BX327" s="108"/>
      <c r="BY327" s="108"/>
      <c r="BZ327" s="108"/>
      <c r="CA327" s="108"/>
      <c r="CB327" s="108"/>
      <c r="CC327" s="108"/>
      <c r="CD327" s="108"/>
      <c r="CE327" s="108"/>
      <c r="CF327" s="108"/>
      <c r="CG327" s="108"/>
      <c r="CH327" s="108"/>
      <c r="CI327" s="108"/>
      <c r="CJ327" s="60">
        <v>4659.96</v>
      </c>
      <c r="CK327" s="108"/>
      <c r="CL327" s="108"/>
      <c r="CM327" s="108"/>
    </row>
    <row r="328" spans="1:91" ht="18" customHeight="1" x14ac:dyDescent="0.55000000000000004">
      <c r="A328" s="49">
        <v>5105010111.1009998</v>
      </c>
      <c r="B328" s="50">
        <v>5105010107.1059999</v>
      </c>
      <c r="C328" s="4" t="s">
        <v>648</v>
      </c>
      <c r="D328" s="108"/>
      <c r="E328" s="108"/>
      <c r="F328" s="60">
        <v>48000</v>
      </c>
      <c r="G328" s="108"/>
      <c r="H328" s="60">
        <v>112533.36</v>
      </c>
      <c r="I328" s="60">
        <v>57218.64</v>
      </c>
      <c r="J328" s="60">
        <v>22740</v>
      </c>
      <c r="K328" s="60">
        <v>19200</v>
      </c>
      <c r="L328" s="108"/>
      <c r="M328" s="60">
        <v>135584.04</v>
      </c>
      <c r="N328" s="60">
        <v>60872</v>
      </c>
      <c r="O328" s="60">
        <v>46326.69</v>
      </c>
      <c r="P328" s="108"/>
      <c r="Q328" s="60">
        <v>298293.36</v>
      </c>
      <c r="R328" s="108"/>
      <c r="S328" s="108"/>
      <c r="T328" s="108"/>
      <c r="U328" s="60">
        <v>508020</v>
      </c>
      <c r="V328" s="108"/>
      <c r="W328" s="60">
        <v>29450.400000000001</v>
      </c>
      <c r="X328" s="60">
        <v>137500.01999999999</v>
      </c>
      <c r="Y328" s="108"/>
      <c r="Z328" s="108"/>
      <c r="AA328" s="60">
        <v>47486.64</v>
      </c>
      <c r="AB328" s="60">
        <v>102762.49</v>
      </c>
      <c r="AC328" s="108"/>
      <c r="AD328" s="108"/>
      <c r="AE328" s="60">
        <v>157215.48000000001</v>
      </c>
      <c r="AF328" s="108"/>
      <c r="AG328" s="108"/>
      <c r="AH328" s="108"/>
      <c r="AI328" s="108"/>
      <c r="AJ328" s="60">
        <v>174811.24</v>
      </c>
      <c r="AK328" s="108"/>
      <c r="AL328" s="60">
        <v>307950</v>
      </c>
      <c r="AM328" s="108"/>
      <c r="AN328" s="108"/>
      <c r="AO328" s="61">
        <v>107173.46</v>
      </c>
      <c r="AP328" s="108"/>
      <c r="AQ328" s="61">
        <v>38682.36</v>
      </c>
      <c r="AR328" s="61">
        <v>4289.16</v>
      </c>
      <c r="AS328" s="108"/>
      <c r="AT328" s="108"/>
      <c r="AU328" s="61">
        <v>17928.8</v>
      </c>
      <c r="AV328" s="61">
        <v>42783.98</v>
      </c>
      <c r="AW328" s="108"/>
      <c r="AX328" s="108"/>
      <c r="AY328" s="61">
        <v>20046.61</v>
      </c>
      <c r="AZ328" s="61">
        <v>36000</v>
      </c>
      <c r="BA328" s="60">
        <v>37725.26</v>
      </c>
      <c r="BB328" s="60">
        <v>94399.32</v>
      </c>
      <c r="BC328" s="108"/>
      <c r="BD328" s="108"/>
      <c r="BE328" s="60">
        <v>54719.88</v>
      </c>
      <c r="BF328" s="60">
        <v>3165.27</v>
      </c>
      <c r="BG328" s="108"/>
      <c r="BH328" s="60">
        <v>60000</v>
      </c>
      <c r="BI328" s="60">
        <v>90000</v>
      </c>
      <c r="BJ328" s="108"/>
      <c r="BK328" s="108"/>
      <c r="BL328" s="108"/>
      <c r="BM328" s="108"/>
      <c r="BN328" s="108"/>
      <c r="BO328" s="108"/>
      <c r="BP328" s="60">
        <v>27726.720000000001</v>
      </c>
      <c r="BQ328" s="108"/>
      <c r="BR328" s="108"/>
      <c r="BS328" s="108"/>
      <c r="BT328" s="108"/>
      <c r="BU328" s="108"/>
      <c r="BV328" s="108"/>
      <c r="BW328" s="60">
        <v>36198.980000000003</v>
      </c>
      <c r="BX328" s="108"/>
      <c r="BY328" s="108"/>
      <c r="BZ328" s="108"/>
      <c r="CA328" s="108"/>
      <c r="CB328" s="108"/>
      <c r="CC328" s="108"/>
      <c r="CD328" s="60">
        <v>59956.13</v>
      </c>
      <c r="CE328" s="108"/>
      <c r="CF328" s="108"/>
      <c r="CG328" s="108"/>
      <c r="CH328" s="108"/>
      <c r="CI328" s="108"/>
      <c r="CJ328" s="60">
        <v>111240.84</v>
      </c>
      <c r="CK328" s="108"/>
      <c r="CL328" s="108"/>
      <c r="CM328" s="60">
        <v>17975.349999999999</v>
      </c>
    </row>
    <row r="329" spans="1:91" ht="18" customHeight="1" x14ac:dyDescent="0.55000000000000004">
      <c r="A329" s="49">
        <v>5105010113.1009998</v>
      </c>
      <c r="B329" s="50">
        <v>5105010109.1009998</v>
      </c>
      <c r="C329" s="4" t="s">
        <v>649</v>
      </c>
      <c r="D329" s="108"/>
      <c r="E329" s="108"/>
      <c r="F329" s="108"/>
      <c r="G329" s="108"/>
      <c r="H329" s="108"/>
      <c r="I329" s="108"/>
      <c r="J329" s="108"/>
      <c r="K329" s="108"/>
      <c r="L329" s="108"/>
      <c r="M329" s="60">
        <v>22677.11</v>
      </c>
      <c r="N329" s="60">
        <v>1958.33</v>
      </c>
      <c r="O329" s="108"/>
      <c r="P329" s="108"/>
      <c r="Q329" s="60">
        <v>34665.67</v>
      </c>
      <c r="R329" s="108"/>
      <c r="S329" s="108"/>
      <c r="T329" s="108"/>
      <c r="U329" s="108"/>
      <c r="V329" s="108"/>
      <c r="W329" s="108"/>
      <c r="X329" s="108"/>
      <c r="Y329" s="60">
        <v>23375.040000000001</v>
      </c>
      <c r="Z329" s="108"/>
      <c r="AA329" s="108"/>
      <c r="AB329" s="108"/>
      <c r="AC329" s="108"/>
      <c r="AD329" s="108"/>
      <c r="AE329" s="60">
        <v>1581.04</v>
      </c>
      <c r="AF329" s="108"/>
      <c r="AG329" s="108"/>
      <c r="AH329" s="108"/>
      <c r="AI329" s="108"/>
      <c r="AJ329" s="108"/>
      <c r="AK329" s="108"/>
      <c r="AL329" s="60">
        <v>2599.37</v>
      </c>
      <c r="AM329" s="108"/>
      <c r="AN329" s="108"/>
      <c r="AO329" s="61">
        <v>626.72</v>
      </c>
      <c r="AP329" s="108"/>
      <c r="AQ329" s="108"/>
      <c r="AR329" s="108"/>
      <c r="AS329" s="108"/>
      <c r="AT329" s="108"/>
      <c r="AU329" s="108"/>
      <c r="AV329" s="61">
        <v>48990</v>
      </c>
      <c r="AW329" s="108"/>
      <c r="AX329" s="108"/>
      <c r="AY329" s="61">
        <v>46994.73</v>
      </c>
      <c r="AZ329" s="108"/>
      <c r="BA329" s="108"/>
      <c r="BB329" s="60">
        <v>25318.27</v>
      </c>
      <c r="BC329" s="60">
        <v>22115.32</v>
      </c>
      <c r="BD329" s="108"/>
      <c r="BE329" s="60">
        <v>3522647.61</v>
      </c>
      <c r="BF329" s="108"/>
      <c r="BG329" s="108"/>
      <c r="BH329" s="108"/>
      <c r="BI329" s="108"/>
      <c r="BJ329" s="108"/>
      <c r="BK329" s="60">
        <v>7437.48</v>
      </c>
      <c r="BL329" s="108"/>
      <c r="BM329" s="108"/>
      <c r="BN329" s="60">
        <v>58266.68</v>
      </c>
      <c r="BO329" s="108"/>
      <c r="BP329" s="60">
        <v>25407.68</v>
      </c>
      <c r="BQ329" s="108"/>
      <c r="BR329" s="108"/>
      <c r="BS329" s="108"/>
      <c r="BT329" s="108"/>
      <c r="BU329" s="108"/>
      <c r="BV329" s="108"/>
      <c r="BW329" s="108"/>
      <c r="BX329" s="108"/>
      <c r="BY329" s="108"/>
      <c r="BZ329" s="60">
        <v>199281.78</v>
      </c>
      <c r="CA329" s="108"/>
      <c r="CB329" s="108"/>
      <c r="CC329" s="108"/>
      <c r="CD329" s="108"/>
      <c r="CE329" s="108"/>
      <c r="CF329" s="108"/>
      <c r="CG329" s="60">
        <v>873.03</v>
      </c>
      <c r="CH329" s="108"/>
      <c r="CI329" s="108"/>
      <c r="CJ329" s="60">
        <v>217232.8</v>
      </c>
      <c r="CK329" s="108"/>
      <c r="CL329" s="108"/>
      <c r="CM329" s="60">
        <v>5994.19</v>
      </c>
    </row>
    <row r="330" spans="1:91" ht="18" customHeight="1" x14ac:dyDescent="0.55000000000000004">
      <c r="A330" s="49">
        <v>5105010115.1009998</v>
      </c>
      <c r="B330" s="50">
        <v>5105010111.1009998</v>
      </c>
      <c r="C330" s="4" t="s">
        <v>650</v>
      </c>
      <c r="D330" s="60">
        <v>161000.04</v>
      </c>
      <c r="E330" s="60">
        <v>375833.37</v>
      </c>
      <c r="F330" s="108"/>
      <c r="G330" s="108"/>
      <c r="H330" s="108"/>
      <c r="I330" s="108"/>
      <c r="J330" s="108"/>
      <c r="K330" s="60">
        <v>398799.96</v>
      </c>
      <c r="L330" s="60">
        <v>754000</v>
      </c>
      <c r="M330" s="108"/>
      <c r="N330" s="108"/>
      <c r="O330" s="60">
        <v>516283.28</v>
      </c>
      <c r="P330" s="108"/>
      <c r="Q330" s="60">
        <v>595400.04</v>
      </c>
      <c r="R330" s="60">
        <v>147800.04</v>
      </c>
      <c r="S330" s="60">
        <v>193200.03</v>
      </c>
      <c r="T330" s="108"/>
      <c r="U330" s="60">
        <v>145400.04</v>
      </c>
      <c r="V330" s="60">
        <v>399000</v>
      </c>
      <c r="W330" s="60">
        <v>42666.66</v>
      </c>
      <c r="X330" s="108"/>
      <c r="Y330" s="60">
        <v>399000</v>
      </c>
      <c r="Z330" s="108"/>
      <c r="AA330" s="60">
        <v>399000</v>
      </c>
      <c r="AB330" s="60">
        <v>199500</v>
      </c>
      <c r="AC330" s="60">
        <v>544400</v>
      </c>
      <c r="AD330" s="60">
        <v>145399.96</v>
      </c>
      <c r="AE330" s="60">
        <v>799200</v>
      </c>
      <c r="AF330" s="108"/>
      <c r="AG330" s="108"/>
      <c r="AH330" s="108"/>
      <c r="AI330" s="60">
        <v>463913.65</v>
      </c>
      <c r="AJ330" s="60">
        <v>399000</v>
      </c>
      <c r="AK330" s="60">
        <v>399000</v>
      </c>
      <c r="AL330" s="60">
        <v>399000</v>
      </c>
      <c r="AM330" s="61">
        <v>164287.67999999999</v>
      </c>
      <c r="AN330" s="108"/>
      <c r="AO330" s="108"/>
      <c r="AP330" s="108"/>
      <c r="AQ330" s="108"/>
      <c r="AR330" s="108"/>
      <c r="AS330" s="108"/>
      <c r="AT330" s="61">
        <v>535970</v>
      </c>
      <c r="AU330" s="108"/>
      <c r="AV330" s="61">
        <v>257800</v>
      </c>
      <c r="AW330" s="108"/>
      <c r="AX330" s="61">
        <v>535674</v>
      </c>
      <c r="AY330" s="108"/>
      <c r="AZ330" s="61">
        <v>363890.33</v>
      </c>
      <c r="BA330" s="60">
        <v>2252199.96</v>
      </c>
      <c r="BB330" s="60">
        <v>499849.94</v>
      </c>
      <c r="BC330" s="108"/>
      <c r="BD330" s="108"/>
      <c r="BE330" s="60">
        <v>388999.8</v>
      </c>
      <c r="BF330" s="108"/>
      <c r="BG330" s="108"/>
      <c r="BH330" s="60">
        <v>395599.92</v>
      </c>
      <c r="BI330" s="60">
        <v>399600</v>
      </c>
      <c r="BJ330" s="60">
        <v>161910.35</v>
      </c>
      <c r="BK330" s="108"/>
      <c r="BL330" s="108"/>
      <c r="BM330" s="108"/>
      <c r="BN330" s="108"/>
      <c r="BO330" s="60">
        <v>400457.53</v>
      </c>
      <c r="BP330" s="60">
        <v>69600</v>
      </c>
      <c r="BQ330" s="60">
        <v>0</v>
      </c>
      <c r="BR330" s="60">
        <v>399000</v>
      </c>
      <c r="BS330" s="60">
        <v>239972.13</v>
      </c>
      <c r="BT330" s="60">
        <v>149832.35</v>
      </c>
      <c r="BU330" s="108"/>
      <c r="BV330" s="108"/>
      <c r="BW330" s="108"/>
      <c r="BX330" s="108"/>
      <c r="BY330" s="108"/>
      <c r="BZ330" s="60">
        <v>7800</v>
      </c>
      <c r="CA330" s="108"/>
      <c r="CB330" s="60">
        <v>2255000.0299999998</v>
      </c>
      <c r="CC330" s="108"/>
      <c r="CD330" s="108"/>
      <c r="CE330" s="108"/>
      <c r="CF330" s="108"/>
      <c r="CG330" s="108"/>
      <c r="CH330" s="108"/>
      <c r="CI330" s="108"/>
      <c r="CJ330" s="60">
        <v>158273.03</v>
      </c>
      <c r="CK330" s="108"/>
      <c r="CL330" s="60">
        <v>548920.76</v>
      </c>
      <c r="CM330" s="60">
        <v>927602.52</v>
      </c>
    </row>
    <row r="331" spans="1:91" ht="18" customHeight="1" x14ac:dyDescent="0.55000000000000004">
      <c r="B331" s="50">
        <v>5105010113.1009998</v>
      </c>
      <c r="C331" s="4" t="s">
        <v>651</v>
      </c>
      <c r="D331" s="60">
        <v>588236.17000000004</v>
      </c>
      <c r="E331" s="108"/>
      <c r="F331" s="108"/>
      <c r="G331" s="108"/>
      <c r="H331" s="108"/>
      <c r="I331" s="108"/>
      <c r="J331" s="108"/>
      <c r="K331" s="108"/>
      <c r="L331" s="108"/>
      <c r="M331" s="60">
        <v>95095.56</v>
      </c>
      <c r="N331" s="108"/>
      <c r="O331" s="60">
        <v>255281.38</v>
      </c>
      <c r="P331" s="60">
        <v>94333.33</v>
      </c>
      <c r="Q331" s="60">
        <v>79964.639999999999</v>
      </c>
      <c r="R331" s="60">
        <v>702200.04</v>
      </c>
      <c r="S331" s="108"/>
      <c r="T331" s="108"/>
      <c r="U331" s="108"/>
      <c r="V331" s="108"/>
      <c r="W331" s="60">
        <v>17838</v>
      </c>
      <c r="X331" s="108"/>
      <c r="Y331" s="60">
        <v>33200</v>
      </c>
      <c r="Z331" s="60">
        <v>235849.52</v>
      </c>
      <c r="AA331" s="60">
        <v>67933.119999999995</v>
      </c>
      <c r="AB331" s="60">
        <v>2600.02</v>
      </c>
      <c r="AC331" s="60">
        <v>319500</v>
      </c>
      <c r="AD331" s="108"/>
      <c r="AE331" s="60">
        <v>243</v>
      </c>
      <c r="AF331" s="108"/>
      <c r="AG331" s="108"/>
      <c r="AH331" s="60">
        <v>50949.84</v>
      </c>
      <c r="AI331" s="108"/>
      <c r="AJ331" s="60">
        <v>197788.2</v>
      </c>
      <c r="AK331" s="108"/>
      <c r="AL331" s="60">
        <v>320971.37</v>
      </c>
      <c r="AM331" s="108"/>
      <c r="AN331" s="108"/>
      <c r="AO331" s="61">
        <v>202250.02</v>
      </c>
      <c r="AP331" s="61">
        <v>88239.2</v>
      </c>
      <c r="AQ331" s="108"/>
      <c r="AR331" s="108"/>
      <c r="AS331" s="108"/>
      <c r="AT331" s="108"/>
      <c r="AU331" s="108"/>
      <c r="AV331" s="108"/>
      <c r="AW331" s="61">
        <v>202250.04</v>
      </c>
      <c r="AX331" s="108"/>
      <c r="AY331" s="108"/>
      <c r="AZ331" s="61">
        <v>163332.32999999999</v>
      </c>
      <c r="BA331" s="108"/>
      <c r="BB331" s="108"/>
      <c r="BC331" s="60">
        <v>1326.25</v>
      </c>
      <c r="BD331" s="108"/>
      <c r="BE331" s="108"/>
      <c r="BF331" s="108"/>
      <c r="BG331" s="108"/>
      <c r="BH331" s="108"/>
      <c r="BI331" s="108"/>
      <c r="BJ331" s="108"/>
      <c r="BK331" s="108"/>
      <c r="BL331" s="108"/>
      <c r="BM331" s="108"/>
      <c r="BN331" s="60">
        <v>49466.67</v>
      </c>
      <c r="BO331" s="108"/>
      <c r="BP331" s="60">
        <v>428</v>
      </c>
      <c r="BQ331" s="60">
        <v>0</v>
      </c>
      <c r="BR331" s="108"/>
      <c r="BS331" s="108"/>
      <c r="BT331" s="108"/>
      <c r="BU331" s="108"/>
      <c r="BV331" s="108"/>
      <c r="BW331" s="60">
        <v>26165.68</v>
      </c>
      <c r="BX331" s="108"/>
      <c r="BY331" s="60">
        <v>249951.96</v>
      </c>
      <c r="BZ331" s="108"/>
      <c r="CA331" s="108"/>
      <c r="CB331" s="108"/>
      <c r="CC331" s="108"/>
      <c r="CD331" s="108"/>
      <c r="CE331" s="108"/>
      <c r="CF331" s="108"/>
      <c r="CG331" s="108"/>
      <c r="CH331" s="108"/>
      <c r="CI331" s="108"/>
      <c r="CJ331" s="60">
        <v>30737.94</v>
      </c>
      <c r="CK331" s="108"/>
      <c r="CL331" s="108"/>
      <c r="CM331" s="60">
        <v>2791.44</v>
      </c>
    </row>
    <row r="332" spans="1:91" ht="18" customHeight="1" x14ac:dyDescent="0.55000000000000004">
      <c r="B332" s="50">
        <v>5105010115.1009998</v>
      </c>
      <c r="C332" s="4" t="s">
        <v>652</v>
      </c>
      <c r="D332" s="108"/>
      <c r="E332" s="108"/>
      <c r="F332" s="108"/>
      <c r="G332" s="108"/>
      <c r="H332" s="108"/>
      <c r="I332" s="108"/>
      <c r="J332" s="108"/>
      <c r="K332" s="108"/>
      <c r="L332" s="108"/>
      <c r="M332" s="108"/>
      <c r="N332" s="108"/>
      <c r="O332" s="108"/>
      <c r="P332" s="108"/>
      <c r="Q332" s="108"/>
      <c r="R332" s="60">
        <v>9767.99</v>
      </c>
      <c r="S332" s="108"/>
      <c r="T332" s="108"/>
      <c r="U332" s="108"/>
      <c r="V332" s="108"/>
      <c r="W332" s="108"/>
      <c r="X332" s="108"/>
      <c r="Y332" s="108"/>
      <c r="Z332" s="108"/>
      <c r="AA332" s="108"/>
      <c r="AB332" s="108"/>
      <c r="AC332" s="108"/>
      <c r="AD332" s="108"/>
      <c r="AE332" s="108"/>
      <c r="AF332" s="108"/>
      <c r="AG332" s="108"/>
      <c r="AH332" s="108"/>
      <c r="AI332" s="108"/>
      <c r="AJ332" s="108"/>
      <c r="AK332" s="108"/>
      <c r="AL332" s="60">
        <v>1999</v>
      </c>
      <c r="AM332" s="108"/>
      <c r="AN332" s="108"/>
      <c r="AO332" s="108"/>
      <c r="AP332" s="108"/>
      <c r="AQ332" s="108"/>
      <c r="AR332" s="108"/>
      <c r="AS332" s="108"/>
      <c r="AT332" s="108"/>
      <c r="AU332" s="108"/>
      <c r="AV332" s="108"/>
      <c r="AW332" s="108"/>
      <c r="AX332" s="108"/>
      <c r="AY332" s="108"/>
      <c r="AZ332" s="108"/>
      <c r="BA332" s="108"/>
      <c r="BB332" s="108"/>
      <c r="BC332" s="108"/>
      <c r="BD332" s="108"/>
      <c r="BE332" s="108"/>
      <c r="BF332" s="60">
        <v>4510.87</v>
      </c>
      <c r="BG332" s="108"/>
      <c r="BH332" s="108"/>
      <c r="BI332" s="108"/>
      <c r="BJ332" s="108"/>
      <c r="BK332" s="108"/>
      <c r="BL332" s="108"/>
      <c r="BM332" s="108"/>
      <c r="BN332" s="108"/>
      <c r="BO332" s="108"/>
      <c r="BP332" s="108"/>
      <c r="BQ332" s="108"/>
      <c r="BR332" s="108"/>
      <c r="BS332" s="108"/>
      <c r="BT332" s="108"/>
      <c r="BU332" s="108"/>
      <c r="BV332" s="108"/>
      <c r="BW332" s="108"/>
      <c r="BX332" s="108"/>
      <c r="BY332" s="108"/>
      <c r="BZ332" s="108"/>
      <c r="CA332" s="108"/>
      <c r="CB332" s="108"/>
      <c r="CC332" s="108"/>
      <c r="CD332" s="108"/>
      <c r="CE332" s="108"/>
      <c r="CF332" s="108"/>
      <c r="CG332" s="108"/>
      <c r="CH332" s="108"/>
      <c r="CI332" s="108"/>
      <c r="CJ332" s="60">
        <v>22184.03</v>
      </c>
      <c r="CK332" s="108"/>
      <c r="CL332" s="108"/>
      <c r="CM332" s="108"/>
    </row>
    <row r="333" spans="1:91" ht="18" customHeight="1" x14ac:dyDescent="0.55000000000000004">
      <c r="A333" s="49">
        <v>5105010125.1009998</v>
      </c>
      <c r="B333" s="50">
        <v>5105010117.1009998</v>
      </c>
      <c r="C333" s="4" t="s">
        <v>653</v>
      </c>
      <c r="D333" s="108"/>
      <c r="E333" s="108"/>
      <c r="F333" s="108"/>
      <c r="G333" s="108"/>
      <c r="H333" s="108"/>
      <c r="I333" s="108"/>
      <c r="J333" s="108"/>
      <c r="K333" s="108"/>
      <c r="L333" s="108"/>
      <c r="M333" s="108"/>
      <c r="N333" s="108"/>
      <c r="O333" s="108"/>
      <c r="P333" s="108"/>
      <c r="Q333" s="108"/>
      <c r="R333" s="108"/>
      <c r="S333" s="108"/>
      <c r="T333" s="108"/>
      <c r="U333" s="108"/>
      <c r="V333" s="108"/>
      <c r="W333" s="108"/>
      <c r="X333" s="108"/>
      <c r="Y333" s="108"/>
      <c r="Z333" s="108"/>
      <c r="AA333" s="108"/>
      <c r="AB333" s="108"/>
      <c r="AC333" s="108"/>
      <c r="AD333" s="108"/>
      <c r="AE333" s="108"/>
      <c r="AF333" s="108"/>
      <c r="AG333" s="108"/>
      <c r="AH333" s="108"/>
      <c r="AI333" s="108"/>
      <c r="AJ333" s="108"/>
      <c r="AK333" s="108"/>
      <c r="AL333" s="108"/>
      <c r="AM333" s="108"/>
      <c r="AN333" s="108"/>
      <c r="AO333" s="108"/>
      <c r="AP333" s="108"/>
      <c r="AQ333" s="108"/>
      <c r="AR333" s="108"/>
      <c r="AS333" s="108"/>
      <c r="AT333" s="108"/>
      <c r="AU333" s="108"/>
      <c r="AV333" s="108"/>
      <c r="AW333" s="108"/>
      <c r="AX333" s="108"/>
      <c r="AY333" s="108"/>
      <c r="AZ333" s="108"/>
      <c r="BA333" s="108"/>
      <c r="BB333" s="108"/>
      <c r="BC333" s="108"/>
      <c r="BD333" s="108"/>
      <c r="BE333" s="108"/>
      <c r="BF333" s="108"/>
      <c r="BG333" s="108"/>
      <c r="BH333" s="108"/>
      <c r="BI333" s="108"/>
      <c r="BJ333" s="108"/>
      <c r="BK333" s="108"/>
      <c r="BL333" s="108"/>
      <c r="BM333" s="108"/>
      <c r="BN333" s="108"/>
      <c r="BO333" s="108"/>
      <c r="BP333" s="60">
        <v>1448.32</v>
      </c>
      <c r="BQ333" s="108"/>
      <c r="BR333" s="108"/>
      <c r="BS333" s="108"/>
      <c r="BT333" s="108"/>
      <c r="BU333" s="108"/>
      <c r="BV333" s="108"/>
      <c r="BW333" s="108"/>
      <c r="BX333" s="108"/>
      <c r="BY333" s="108"/>
      <c r="BZ333" s="108"/>
      <c r="CA333" s="108"/>
      <c r="CB333" s="108"/>
      <c r="CC333" s="108"/>
      <c r="CD333" s="108"/>
      <c r="CE333" s="108"/>
      <c r="CF333" s="108"/>
      <c r="CG333" s="108"/>
      <c r="CH333" s="108"/>
      <c r="CI333" s="108"/>
      <c r="CJ333" s="60">
        <v>3071.4</v>
      </c>
      <c r="CK333" s="108"/>
      <c r="CL333" s="108"/>
      <c r="CM333" s="108"/>
    </row>
    <row r="334" spans="1:91" ht="18" customHeight="1" x14ac:dyDescent="0.55000000000000004">
      <c r="B334" s="50">
        <v>5105010121.1009998</v>
      </c>
      <c r="C334" s="4" t="s">
        <v>654</v>
      </c>
      <c r="D334" s="108"/>
      <c r="E334" s="108"/>
      <c r="F334" s="108"/>
      <c r="G334" s="108"/>
      <c r="H334" s="108"/>
      <c r="I334" s="108"/>
      <c r="J334" s="108"/>
      <c r="K334" s="108"/>
      <c r="L334" s="108"/>
      <c r="M334" s="108"/>
      <c r="N334" s="108"/>
      <c r="O334" s="108"/>
      <c r="P334" s="108"/>
      <c r="Q334" s="108"/>
      <c r="R334" s="108"/>
      <c r="S334" s="108"/>
      <c r="T334" s="108"/>
      <c r="U334" s="108"/>
      <c r="V334" s="108"/>
      <c r="W334" s="108"/>
      <c r="X334" s="108"/>
      <c r="Y334" s="108"/>
      <c r="Z334" s="108"/>
      <c r="AA334" s="108"/>
      <c r="AB334" s="108"/>
      <c r="AC334" s="108"/>
      <c r="AD334" s="108"/>
      <c r="AE334" s="108"/>
      <c r="AF334" s="108"/>
      <c r="AG334" s="108"/>
      <c r="AH334" s="108"/>
      <c r="AI334" s="108"/>
      <c r="AJ334" s="108"/>
      <c r="AK334" s="108"/>
      <c r="AL334" s="60">
        <v>164049</v>
      </c>
      <c r="AM334" s="108"/>
      <c r="AN334" s="108"/>
      <c r="AO334" s="108"/>
      <c r="AP334" s="108"/>
      <c r="AQ334" s="108"/>
      <c r="AR334" s="108"/>
      <c r="AS334" s="108"/>
      <c r="AT334" s="108"/>
      <c r="AU334" s="108"/>
      <c r="AV334" s="108"/>
      <c r="AW334" s="108"/>
      <c r="AX334" s="108"/>
      <c r="AY334" s="108"/>
      <c r="AZ334" s="108"/>
      <c r="BA334" s="108"/>
      <c r="BB334" s="108"/>
      <c r="BC334" s="108"/>
      <c r="BD334" s="108"/>
      <c r="BE334" s="108"/>
      <c r="BF334" s="108"/>
      <c r="BG334" s="108"/>
      <c r="BH334" s="108"/>
      <c r="BI334" s="108"/>
      <c r="BJ334" s="108"/>
      <c r="BK334" s="108"/>
      <c r="BL334" s="108"/>
      <c r="BM334" s="108"/>
      <c r="BN334" s="108"/>
      <c r="BO334" s="108"/>
      <c r="BP334" s="108"/>
      <c r="BQ334" s="108"/>
      <c r="BR334" s="108"/>
      <c r="BS334" s="108"/>
      <c r="BT334" s="108"/>
      <c r="BU334" s="108"/>
      <c r="BV334" s="108"/>
      <c r="BW334" s="108"/>
      <c r="BX334" s="108"/>
      <c r="BY334" s="108"/>
      <c r="BZ334" s="108"/>
      <c r="CA334" s="108"/>
      <c r="CB334" s="108"/>
      <c r="CC334" s="108"/>
      <c r="CD334" s="108"/>
      <c r="CE334" s="108"/>
      <c r="CF334" s="108"/>
      <c r="CG334" s="108"/>
      <c r="CH334" s="108"/>
      <c r="CI334" s="108"/>
      <c r="CJ334" s="108"/>
      <c r="CK334" s="108"/>
      <c r="CL334" s="108"/>
      <c r="CM334" s="108"/>
    </row>
    <row r="335" spans="1:91" ht="18" customHeight="1" x14ac:dyDescent="0.55000000000000004">
      <c r="B335" s="50">
        <v>5105010125.1009998</v>
      </c>
      <c r="C335" s="4" t="s">
        <v>655</v>
      </c>
      <c r="D335" s="60">
        <v>10806013.720000001</v>
      </c>
      <c r="E335" s="60">
        <v>23265.64</v>
      </c>
      <c r="F335" s="108"/>
      <c r="G335" s="60">
        <v>372449.27</v>
      </c>
      <c r="H335" s="108"/>
      <c r="I335" s="108"/>
      <c r="J335" s="108"/>
      <c r="K335" s="108"/>
      <c r="L335" s="60">
        <v>8928100.9000000004</v>
      </c>
      <c r="M335" s="60">
        <v>1610811.64</v>
      </c>
      <c r="N335" s="60">
        <v>1158699.33</v>
      </c>
      <c r="O335" s="60">
        <v>1129391.3899999999</v>
      </c>
      <c r="P335" s="60">
        <v>131357.15</v>
      </c>
      <c r="Q335" s="60">
        <v>3098521.35</v>
      </c>
      <c r="R335" s="60">
        <v>15744509.5</v>
      </c>
      <c r="S335" s="108"/>
      <c r="T335" s="108"/>
      <c r="U335" s="60">
        <v>2545956.2999999998</v>
      </c>
      <c r="V335" s="108"/>
      <c r="W335" s="108"/>
      <c r="X335" s="60">
        <v>306860.03000000003</v>
      </c>
      <c r="Y335" s="60">
        <v>289313.61</v>
      </c>
      <c r="Z335" s="60">
        <v>791770</v>
      </c>
      <c r="AA335" s="60">
        <v>190999.96</v>
      </c>
      <c r="AB335" s="60">
        <v>323580</v>
      </c>
      <c r="AC335" s="60">
        <v>863329.5</v>
      </c>
      <c r="AD335" s="60">
        <v>181128.55</v>
      </c>
      <c r="AE335" s="60">
        <v>2516206.66</v>
      </c>
      <c r="AF335" s="60">
        <v>111333.34</v>
      </c>
      <c r="AG335" s="108"/>
      <c r="AH335" s="60">
        <v>318206.68</v>
      </c>
      <c r="AI335" s="60">
        <v>629328.93000000005</v>
      </c>
      <c r="AJ335" s="60">
        <v>1055886.6599999999</v>
      </c>
      <c r="AK335" s="60">
        <v>52956.66</v>
      </c>
      <c r="AL335" s="60">
        <v>666232.01</v>
      </c>
      <c r="AM335" s="61">
        <v>2204043.38</v>
      </c>
      <c r="AN335" s="61">
        <v>566924.30000000005</v>
      </c>
      <c r="AO335" s="61">
        <v>41131.339999999997</v>
      </c>
      <c r="AP335" s="61">
        <v>271512.95</v>
      </c>
      <c r="AQ335" s="61">
        <v>273001.62</v>
      </c>
      <c r="AR335" s="61">
        <v>311445</v>
      </c>
      <c r="AS335" s="61">
        <v>45875</v>
      </c>
      <c r="AT335" s="61">
        <v>1227554</v>
      </c>
      <c r="AU335" s="108"/>
      <c r="AV335" s="61">
        <v>83450.67</v>
      </c>
      <c r="AW335" s="61">
        <v>230506.01</v>
      </c>
      <c r="AX335" s="61">
        <v>1293921.4099999999</v>
      </c>
      <c r="AY335" s="61">
        <v>377869.58</v>
      </c>
      <c r="AZ335" s="61">
        <v>684683.03</v>
      </c>
      <c r="BA335" s="60">
        <v>5684286.2300000004</v>
      </c>
      <c r="BB335" s="60">
        <v>778053.33</v>
      </c>
      <c r="BC335" s="60">
        <v>1110383.8500000001</v>
      </c>
      <c r="BD335" s="108"/>
      <c r="BE335" s="60">
        <v>5563577.8600000003</v>
      </c>
      <c r="BF335" s="108"/>
      <c r="BG335" s="60">
        <v>426549.25</v>
      </c>
      <c r="BH335" s="60">
        <v>565046.62</v>
      </c>
      <c r="BI335" s="60">
        <v>6666.64</v>
      </c>
      <c r="BJ335" s="60">
        <v>35294005.770000003</v>
      </c>
      <c r="BK335" s="60">
        <v>329362.8</v>
      </c>
      <c r="BL335" s="60">
        <v>506158.58</v>
      </c>
      <c r="BM335" s="60">
        <v>49204</v>
      </c>
      <c r="BN335" s="60">
        <v>204222.01</v>
      </c>
      <c r="BO335" s="60">
        <v>710645.31</v>
      </c>
      <c r="BP335" s="60">
        <v>17312.11</v>
      </c>
      <c r="BQ335" s="60">
        <v>3142042.69</v>
      </c>
      <c r="BR335" s="60">
        <v>515184.04</v>
      </c>
      <c r="BS335" s="60">
        <v>434701.44</v>
      </c>
      <c r="BT335" s="60">
        <v>557197.14</v>
      </c>
      <c r="BU335" s="60">
        <v>553268.04</v>
      </c>
      <c r="BV335" s="60">
        <v>209674.69</v>
      </c>
      <c r="BW335" s="60">
        <v>308363.14</v>
      </c>
      <c r="BX335" s="60">
        <v>202507.76</v>
      </c>
      <c r="BY335" s="60">
        <v>142938.96</v>
      </c>
      <c r="BZ335" s="60">
        <v>5876764.7199999997</v>
      </c>
      <c r="CA335" s="60">
        <v>272470.45</v>
      </c>
      <c r="CB335" s="60">
        <v>13695109.66</v>
      </c>
      <c r="CC335" s="108"/>
      <c r="CD335" s="108"/>
      <c r="CE335" s="108"/>
      <c r="CF335" s="108"/>
      <c r="CG335" s="108"/>
      <c r="CH335" s="60">
        <v>183083.48</v>
      </c>
      <c r="CI335" s="108"/>
      <c r="CJ335" s="60">
        <v>1431044.23</v>
      </c>
      <c r="CK335" s="108"/>
      <c r="CL335" s="60">
        <v>1624232.79</v>
      </c>
      <c r="CM335" s="60">
        <v>1688207.47</v>
      </c>
    </row>
    <row r="336" spans="1:91" ht="18" customHeight="1" x14ac:dyDescent="0.55000000000000004">
      <c r="A336" s="49">
        <v>5105010131.1009998</v>
      </c>
      <c r="B336" s="50">
        <v>5105010127.1009998</v>
      </c>
      <c r="C336" s="4" t="s">
        <v>656</v>
      </c>
      <c r="D336" s="108"/>
      <c r="E336" s="108"/>
      <c r="F336" s="108"/>
      <c r="G336" s="108"/>
      <c r="H336" s="108"/>
      <c r="I336" s="108"/>
      <c r="J336" s="108"/>
      <c r="K336" s="108"/>
      <c r="L336" s="108"/>
      <c r="M336" s="108"/>
      <c r="N336" s="108"/>
      <c r="O336" s="108"/>
      <c r="P336" s="108"/>
      <c r="Q336" s="108"/>
      <c r="R336" s="108"/>
      <c r="S336" s="108"/>
      <c r="T336" s="108"/>
      <c r="U336" s="108"/>
      <c r="V336" s="108"/>
      <c r="W336" s="108"/>
      <c r="X336" s="108"/>
      <c r="Y336" s="108"/>
      <c r="Z336" s="108"/>
      <c r="AA336" s="108"/>
      <c r="AB336" s="108"/>
      <c r="AC336" s="108"/>
      <c r="AD336" s="108"/>
      <c r="AE336" s="60">
        <v>3588.88</v>
      </c>
      <c r="AF336" s="108"/>
      <c r="AG336" s="108"/>
      <c r="AH336" s="108"/>
      <c r="AI336" s="108"/>
      <c r="AJ336" s="108"/>
      <c r="AK336" s="108"/>
      <c r="AL336" s="108"/>
      <c r="AM336" s="108"/>
      <c r="AN336" s="108"/>
      <c r="AO336" s="61">
        <v>26889.05</v>
      </c>
      <c r="AP336" s="108"/>
      <c r="AQ336" s="108"/>
      <c r="AR336" s="108"/>
      <c r="AS336" s="108"/>
      <c r="AT336" s="108"/>
      <c r="AU336" s="108"/>
      <c r="AV336" s="108"/>
      <c r="AW336" s="108"/>
      <c r="AX336" s="108"/>
      <c r="AY336" s="108"/>
      <c r="AZ336" s="108"/>
      <c r="BA336" s="60">
        <v>302.77999999999997</v>
      </c>
      <c r="BB336" s="108"/>
      <c r="BC336" s="108"/>
      <c r="BD336" s="108"/>
      <c r="BE336" s="108"/>
      <c r="BF336" s="108"/>
      <c r="BG336" s="108"/>
      <c r="BH336" s="108"/>
      <c r="BI336" s="108"/>
      <c r="BJ336" s="108"/>
      <c r="BK336" s="108"/>
      <c r="BL336" s="108"/>
      <c r="BM336" s="108"/>
      <c r="BN336" s="108"/>
      <c r="BO336" s="108"/>
      <c r="BP336" s="60">
        <v>25999.71</v>
      </c>
      <c r="BQ336" s="108"/>
      <c r="BR336" s="108"/>
      <c r="BS336" s="108"/>
      <c r="BT336" s="108"/>
      <c r="BU336" s="108"/>
      <c r="BV336" s="108"/>
      <c r="BW336" s="108"/>
      <c r="BX336" s="108"/>
      <c r="BY336" s="108"/>
      <c r="BZ336" s="108"/>
      <c r="CA336" s="108"/>
      <c r="CB336" s="108"/>
      <c r="CC336" s="108"/>
      <c r="CD336" s="108"/>
      <c r="CE336" s="108"/>
      <c r="CF336" s="108"/>
      <c r="CG336" s="108"/>
      <c r="CH336" s="108"/>
      <c r="CI336" s="108"/>
      <c r="CJ336" s="60">
        <v>152888.65</v>
      </c>
      <c r="CK336" s="108"/>
      <c r="CL336" s="108"/>
      <c r="CM336" s="60">
        <v>4662.08</v>
      </c>
    </row>
    <row r="337" spans="1:91" ht="18" customHeight="1" x14ac:dyDescent="0.55000000000000004">
      <c r="B337" s="50">
        <v>5105010129.1009998</v>
      </c>
      <c r="C337" s="4" t="s">
        <v>657</v>
      </c>
      <c r="D337" s="108"/>
      <c r="E337" s="108"/>
      <c r="F337" s="108"/>
      <c r="G337" s="108"/>
      <c r="H337" s="108"/>
      <c r="I337" s="108"/>
      <c r="J337" s="108"/>
      <c r="K337" s="108"/>
      <c r="L337" s="108"/>
      <c r="M337" s="108"/>
      <c r="N337" s="108"/>
      <c r="O337" s="108"/>
      <c r="P337" s="108"/>
      <c r="Q337" s="108"/>
      <c r="R337" s="60">
        <v>2423291.64</v>
      </c>
      <c r="S337" s="108"/>
      <c r="T337" s="108"/>
      <c r="U337" s="108"/>
      <c r="V337" s="108"/>
      <c r="W337" s="108"/>
      <c r="X337" s="108"/>
      <c r="Y337" s="108"/>
      <c r="Z337" s="108"/>
      <c r="AA337" s="108"/>
      <c r="AB337" s="108"/>
      <c r="AC337" s="108"/>
      <c r="AD337" s="108"/>
      <c r="AE337" s="108"/>
      <c r="AF337" s="108"/>
      <c r="AG337" s="108"/>
      <c r="AH337" s="108"/>
      <c r="AI337" s="108"/>
      <c r="AJ337" s="108"/>
      <c r="AK337" s="108"/>
      <c r="AL337" s="108"/>
      <c r="AM337" s="108"/>
      <c r="AN337" s="108"/>
      <c r="AO337" s="108"/>
      <c r="AP337" s="108"/>
      <c r="AQ337" s="108"/>
      <c r="AR337" s="108"/>
      <c r="AS337" s="108"/>
      <c r="AT337" s="108"/>
      <c r="AU337" s="108"/>
      <c r="AV337" s="108"/>
      <c r="AW337" s="108"/>
      <c r="AX337" s="108"/>
      <c r="AY337" s="108"/>
      <c r="AZ337" s="108"/>
      <c r="BA337" s="108"/>
      <c r="BB337" s="108"/>
      <c r="BC337" s="108"/>
      <c r="BD337" s="108"/>
      <c r="BE337" s="108"/>
      <c r="BF337" s="60">
        <v>7041.19</v>
      </c>
      <c r="BG337" s="108"/>
      <c r="BH337" s="108"/>
      <c r="BI337" s="108"/>
      <c r="BJ337" s="108"/>
      <c r="BK337" s="108"/>
      <c r="BL337" s="108"/>
      <c r="BM337" s="108"/>
      <c r="BN337" s="108"/>
      <c r="BO337" s="108"/>
      <c r="BP337" s="108"/>
      <c r="BQ337" s="108"/>
      <c r="BR337" s="108"/>
      <c r="BS337" s="108"/>
      <c r="BT337" s="108"/>
      <c r="BU337" s="108"/>
      <c r="BV337" s="108"/>
      <c r="BW337" s="108"/>
      <c r="BX337" s="108"/>
      <c r="BY337" s="108"/>
      <c r="BZ337" s="108"/>
      <c r="CA337" s="108"/>
      <c r="CB337" s="108"/>
      <c r="CC337" s="108"/>
      <c r="CD337" s="108"/>
      <c r="CE337" s="108"/>
      <c r="CF337" s="108"/>
      <c r="CG337" s="108"/>
      <c r="CH337" s="108"/>
      <c r="CI337" s="108"/>
      <c r="CJ337" s="108"/>
      <c r="CK337" s="108"/>
      <c r="CL337" s="108"/>
      <c r="CM337" s="108"/>
    </row>
    <row r="338" spans="1:91" ht="18" customHeight="1" x14ac:dyDescent="0.55000000000000004">
      <c r="B338" s="50">
        <v>5105010131.1009998</v>
      </c>
      <c r="C338" s="4" t="s">
        <v>658</v>
      </c>
      <c r="D338" s="108"/>
      <c r="E338" s="108"/>
      <c r="F338" s="108"/>
      <c r="G338" s="108"/>
      <c r="H338" s="60">
        <v>41666.639999999999</v>
      </c>
      <c r="I338" s="108"/>
      <c r="J338" s="108"/>
      <c r="K338" s="108"/>
      <c r="L338" s="108"/>
      <c r="M338" s="108"/>
      <c r="N338" s="108"/>
      <c r="O338" s="108"/>
      <c r="P338" s="108"/>
      <c r="Q338" s="108"/>
      <c r="R338" s="108"/>
      <c r="S338" s="60">
        <v>95111.12</v>
      </c>
      <c r="T338" s="108"/>
      <c r="U338" s="108"/>
      <c r="V338" s="108"/>
      <c r="W338" s="108"/>
      <c r="X338" s="108"/>
      <c r="Y338" s="60">
        <v>98000</v>
      </c>
      <c r="Z338" s="108"/>
      <c r="AA338" s="60">
        <v>83332.320000000007</v>
      </c>
      <c r="AB338" s="108"/>
      <c r="AC338" s="108"/>
      <c r="AD338" s="108"/>
      <c r="AE338" s="108"/>
      <c r="AF338" s="108"/>
      <c r="AG338" s="108"/>
      <c r="AH338" s="108"/>
      <c r="AI338" s="108"/>
      <c r="AJ338" s="108"/>
      <c r="AK338" s="60">
        <v>69000</v>
      </c>
      <c r="AL338" s="60">
        <v>7163.28</v>
      </c>
      <c r="AM338" s="108"/>
      <c r="AN338" s="108"/>
      <c r="AO338" s="108"/>
      <c r="AP338" s="108"/>
      <c r="AQ338" s="108"/>
      <c r="AR338" s="108"/>
      <c r="AS338" s="108"/>
      <c r="AT338" s="61">
        <v>124999</v>
      </c>
      <c r="AU338" s="108"/>
      <c r="AV338" s="61">
        <v>45833.34</v>
      </c>
      <c r="AW338" s="108"/>
      <c r="AX338" s="108"/>
      <c r="AY338" s="108"/>
      <c r="AZ338" s="61">
        <v>0</v>
      </c>
      <c r="BA338" s="60">
        <v>35097.730000000003</v>
      </c>
      <c r="BB338" s="60">
        <v>170276.57</v>
      </c>
      <c r="BC338" s="108"/>
      <c r="BD338" s="108"/>
      <c r="BE338" s="108"/>
      <c r="BF338" s="108"/>
      <c r="BG338" s="108"/>
      <c r="BH338" s="108"/>
      <c r="BI338" s="108"/>
      <c r="BJ338" s="108"/>
      <c r="BK338" s="108"/>
      <c r="BL338" s="108"/>
      <c r="BM338" s="108"/>
      <c r="BN338" s="108"/>
      <c r="BO338" s="108"/>
      <c r="BP338" s="60">
        <v>7638.84</v>
      </c>
      <c r="BQ338" s="108"/>
      <c r="BR338" s="108"/>
      <c r="BS338" s="108"/>
      <c r="BT338" s="108"/>
      <c r="BU338" s="108"/>
      <c r="BV338" s="108"/>
      <c r="BW338" s="108"/>
      <c r="BX338" s="60">
        <v>88333.32</v>
      </c>
      <c r="BY338" s="108"/>
      <c r="BZ338" s="108"/>
      <c r="CA338" s="108"/>
      <c r="CB338" s="108"/>
      <c r="CC338" s="108"/>
      <c r="CD338" s="108"/>
      <c r="CE338" s="108"/>
      <c r="CF338" s="108"/>
      <c r="CG338" s="108"/>
      <c r="CH338" s="108"/>
      <c r="CI338" s="108"/>
      <c r="CJ338" s="60">
        <v>219678.67</v>
      </c>
      <c r="CK338" s="108"/>
      <c r="CL338" s="108"/>
      <c r="CM338" s="60">
        <v>33284.46</v>
      </c>
    </row>
    <row r="339" spans="1:91" ht="18" customHeight="1" x14ac:dyDescent="0.55000000000000004">
      <c r="B339" s="50">
        <v>5105010133.1009998</v>
      </c>
      <c r="C339" s="4" t="s">
        <v>659</v>
      </c>
      <c r="D339" s="108"/>
      <c r="E339" s="108"/>
      <c r="F339" s="108"/>
      <c r="G339" s="108"/>
      <c r="H339" s="108"/>
      <c r="I339" s="108"/>
      <c r="J339" s="108"/>
      <c r="K339" s="108"/>
      <c r="L339" s="108"/>
      <c r="M339" s="108"/>
      <c r="N339" s="108"/>
      <c r="O339" s="108"/>
      <c r="P339" s="108"/>
      <c r="Q339" s="108"/>
      <c r="R339" s="108"/>
      <c r="S339" s="108"/>
      <c r="T339" s="108"/>
      <c r="U339" s="108"/>
      <c r="V339" s="108"/>
      <c r="W339" s="108"/>
      <c r="X339" s="108"/>
      <c r="Y339" s="108"/>
      <c r="Z339" s="108"/>
      <c r="AA339" s="108"/>
      <c r="AB339" s="108"/>
      <c r="AC339" s="108"/>
      <c r="AD339" s="108"/>
      <c r="AE339" s="108"/>
      <c r="AF339" s="108"/>
      <c r="AG339" s="108"/>
      <c r="AH339" s="108"/>
      <c r="AI339" s="108"/>
      <c r="AJ339" s="108"/>
      <c r="AK339" s="108"/>
      <c r="AL339" s="108"/>
      <c r="AM339" s="108"/>
      <c r="AN339" s="108"/>
      <c r="AO339" s="108"/>
      <c r="AP339" s="108"/>
      <c r="AQ339" s="108"/>
      <c r="AR339" s="108"/>
      <c r="AS339" s="108"/>
      <c r="AT339" s="108"/>
      <c r="AU339" s="108"/>
      <c r="AV339" s="108"/>
      <c r="AW339" s="108"/>
      <c r="AX339" s="108"/>
      <c r="AY339" s="108"/>
      <c r="AZ339" s="108"/>
      <c r="BA339" s="108"/>
      <c r="BB339" s="108"/>
      <c r="BC339" s="108"/>
      <c r="BD339" s="108"/>
      <c r="BE339" s="108"/>
      <c r="BF339" s="108"/>
      <c r="BG339" s="108"/>
      <c r="BH339" s="108"/>
      <c r="BI339" s="108"/>
      <c r="BJ339" s="108"/>
      <c r="BK339" s="108"/>
      <c r="BL339" s="108"/>
      <c r="BM339" s="108"/>
      <c r="BN339" s="108"/>
      <c r="BO339" s="108"/>
      <c r="BP339" s="108"/>
      <c r="BQ339" s="108"/>
      <c r="BR339" s="108"/>
      <c r="BS339" s="108"/>
      <c r="BT339" s="108"/>
      <c r="BU339" s="108"/>
      <c r="BV339" s="108"/>
      <c r="BW339" s="108"/>
      <c r="BX339" s="108"/>
      <c r="BY339" s="108"/>
      <c r="BZ339" s="108"/>
      <c r="CA339" s="108"/>
      <c r="CB339" s="108"/>
      <c r="CC339" s="108"/>
      <c r="CD339" s="108"/>
      <c r="CE339" s="108"/>
      <c r="CF339" s="108"/>
      <c r="CG339" s="108"/>
      <c r="CH339" s="108"/>
      <c r="CI339" s="108"/>
      <c r="CJ339" s="108"/>
      <c r="CK339" s="108"/>
      <c r="CL339" s="108"/>
      <c r="CM339" s="108"/>
    </row>
    <row r="340" spans="1:91" ht="18" customHeight="1" x14ac:dyDescent="0.55000000000000004">
      <c r="B340" s="50">
        <v>5105010135.1009998</v>
      </c>
      <c r="C340" s="4" t="s">
        <v>660</v>
      </c>
      <c r="D340" s="108"/>
      <c r="E340" s="108"/>
      <c r="F340" s="108"/>
      <c r="G340" s="108"/>
      <c r="H340" s="108"/>
      <c r="I340" s="108"/>
      <c r="J340" s="108"/>
      <c r="K340" s="108"/>
      <c r="L340" s="108"/>
      <c r="M340" s="108"/>
      <c r="N340" s="108"/>
      <c r="O340" s="108"/>
      <c r="P340" s="108"/>
      <c r="Q340" s="108"/>
      <c r="R340" s="108"/>
      <c r="S340" s="108"/>
      <c r="T340" s="108"/>
      <c r="U340" s="108"/>
      <c r="V340" s="108"/>
      <c r="W340" s="108"/>
      <c r="X340" s="108"/>
      <c r="Y340" s="108"/>
      <c r="Z340" s="108"/>
      <c r="AA340" s="108"/>
      <c r="AB340" s="108"/>
      <c r="AC340" s="108"/>
      <c r="AD340" s="108"/>
      <c r="AE340" s="108"/>
      <c r="AF340" s="108"/>
      <c r="AG340" s="108"/>
      <c r="AH340" s="108"/>
      <c r="AI340" s="108"/>
      <c r="AJ340" s="108"/>
      <c r="AK340" s="108"/>
      <c r="AL340" s="108"/>
      <c r="AM340" s="108"/>
      <c r="AN340" s="108"/>
      <c r="AO340" s="108"/>
      <c r="AP340" s="108"/>
      <c r="AQ340" s="108"/>
      <c r="AR340" s="108"/>
      <c r="AS340" s="108"/>
      <c r="AT340" s="108"/>
      <c r="AU340" s="108"/>
      <c r="AV340" s="108"/>
      <c r="AW340" s="108"/>
      <c r="AX340" s="108"/>
      <c r="AY340" s="108"/>
      <c r="AZ340" s="108"/>
      <c r="BA340" s="108"/>
      <c r="BB340" s="108"/>
      <c r="BC340" s="108"/>
      <c r="BD340" s="108"/>
      <c r="BE340" s="108"/>
      <c r="BF340" s="108"/>
      <c r="BG340" s="108"/>
      <c r="BH340" s="108"/>
      <c r="BI340" s="108"/>
      <c r="BJ340" s="108"/>
      <c r="BK340" s="108"/>
      <c r="BL340" s="108"/>
      <c r="BM340" s="108"/>
      <c r="BN340" s="108"/>
      <c r="BO340" s="108"/>
      <c r="BP340" s="108"/>
      <c r="BQ340" s="108"/>
      <c r="BR340" s="108"/>
      <c r="BS340" s="108"/>
      <c r="BT340" s="108"/>
      <c r="BU340" s="108"/>
      <c r="BV340" s="108"/>
      <c r="BW340" s="108"/>
      <c r="BX340" s="108"/>
      <c r="BY340" s="108"/>
      <c r="BZ340" s="108"/>
      <c r="CA340" s="108"/>
      <c r="CB340" s="108"/>
      <c r="CC340" s="108"/>
      <c r="CD340" s="108"/>
      <c r="CE340" s="108"/>
      <c r="CF340" s="108"/>
      <c r="CG340" s="108"/>
      <c r="CH340" s="108"/>
      <c r="CI340" s="108"/>
      <c r="CJ340" s="108"/>
      <c r="CK340" s="108"/>
      <c r="CL340" s="108"/>
      <c r="CM340" s="108"/>
    </row>
    <row r="341" spans="1:91" ht="18" customHeight="1" x14ac:dyDescent="0.55000000000000004">
      <c r="B341" s="50">
        <v>5105010137.1009998</v>
      </c>
      <c r="C341" s="4" t="s">
        <v>661</v>
      </c>
      <c r="D341" s="108"/>
      <c r="E341" s="108"/>
      <c r="F341" s="108"/>
      <c r="G341" s="108"/>
      <c r="H341" s="108"/>
      <c r="I341" s="108"/>
      <c r="J341" s="108"/>
      <c r="K341" s="108"/>
      <c r="L341" s="108"/>
      <c r="M341" s="108"/>
      <c r="N341" s="108"/>
      <c r="O341" s="108"/>
      <c r="P341" s="108"/>
      <c r="Q341" s="108"/>
      <c r="R341" s="108"/>
      <c r="S341" s="108"/>
      <c r="T341" s="108"/>
      <c r="U341" s="108"/>
      <c r="V341" s="108"/>
      <c r="W341" s="108"/>
      <c r="X341" s="108"/>
      <c r="Y341" s="108"/>
      <c r="Z341" s="108"/>
      <c r="AA341" s="108"/>
      <c r="AB341" s="108"/>
      <c r="AC341" s="108"/>
      <c r="AD341" s="108"/>
      <c r="AE341" s="108"/>
      <c r="AF341" s="108"/>
      <c r="AG341" s="108"/>
      <c r="AH341" s="108"/>
      <c r="AI341" s="108"/>
      <c r="AJ341" s="108"/>
      <c r="AK341" s="108"/>
      <c r="AL341" s="108"/>
      <c r="AM341" s="108"/>
      <c r="AN341" s="108"/>
      <c r="AO341" s="108"/>
      <c r="AP341" s="108"/>
      <c r="AQ341" s="108"/>
      <c r="AR341" s="108"/>
      <c r="AS341" s="108"/>
      <c r="AT341" s="108"/>
      <c r="AU341" s="108"/>
      <c r="AV341" s="108"/>
      <c r="AW341" s="108"/>
      <c r="AX341" s="108"/>
      <c r="AY341" s="108"/>
      <c r="AZ341" s="108"/>
      <c r="BA341" s="108"/>
      <c r="BB341" s="108"/>
      <c r="BC341" s="108"/>
      <c r="BD341" s="108"/>
      <c r="BE341" s="108"/>
      <c r="BF341" s="108"/>
      <c r="BG341" s="108"/>
      <c r="BH341" s="108"/>
      <c r="BI341" s="108"/>
      <c r="BJ341" s="108"/>
      <c r="BK341" s="108"/>
      <c r="BL341" s="108"/>
      <c r="BM341" s="108"/>
      <c r="BN341" s="108"/>
      <c r="BO341" s="108"/>
      <c r="BP341" s="108"/>
      <c r="BQ341" s="108"/>
      <c r="BR341" s="108"/>
      <c r="BS341" s="108"/>
      <c r="BT341" s="108"/>
      <c r="BU341" s="108"/>
      <c r="BV341" s="108"/>
      <c r="BW341" s="108"/>
      <c r="BX341" s="108"/>
      <c r="BY341" s="108"/>
      <c r="BZ341" s="108"/>
      <c r="CA341" s="108"/>
      <c r="CB341" s="108"/>
      <c r="CC341" s="108"/>
      <c r="CD341" s="108"/>
      <c r="CE341" s="108"/>
      <c r="CF341" s="108"/>
      <c r="CG341" s="108"/>
      <c r="CH341" s="108"/>
      <c r="CI341" s="108"/>
      <c r="CJ341" s="108"/>
      <c r="CK341" s="108"/>
      <c r="CL341" s="108"/>
      <c r="CM341" s="108"/>
    </row>
    <row r="342" spans="1:91" ht="18" customHeight="1" x14ac:dyDescent="0.55000000000000004">
      <c r="B342" s="50">
        <v>5105010139.1009998</v>
      </c>
      <c r="C342" s="4" t="s">
        <v>662</v>
      </c>
      <c r="D342" s="108"/>
      <c r="E342" s="108"/>
      <c r="F342" s="108"/>
      <c r="G342" s="108"/>
      <c r="H342" s="108"/>
      <c r="I342" s="108"/>
      <c r="J342" s="108"/>
      <c r="K342" s="108"/>
      <c r="L342" s="108"/>
      <c r="M342" s="108"/>
      <c r="N342" s="108"/>
      <c r="O342" s="108"/>
      <c r="P342" s="108"/>
      <c r="Q342" s="108"/>
      <c r="R342" s="108"/>
      <c r="S342" s="108"/>
      <c r="T342" s="108"/>
      <c r="U342" s="108"/>
      <c r="V342" s="108"/>
      <c r="W342" s="108"/>
      <c r="X342" s="108"/>
      <c r="Y342" s="108"/>
      <c r="Z342" s="108"/>
      <c r="AA342" s="108"/>
      <c r="AB342" s="108"/>
      <c r="AC342" s="108"/>
      <c r="AD342" s="108"/>
      <c r="AE342" s="108"/>
      <c r="AF342" s="60">
        <v>18000</v>
      </c>
      <c r="AG342" s="108"/>
      <c r="AH342" s="108"/>
      <c r="AI342" s="108"/>
      <c r="AJ342" s="108"/>
      <c r="AK342" s="108"/>
      <c r="AL342" s="108"/>
      <c r="AM342" s="108"/>
      <c r="AN342" s="108"/>
      <c r="AO342" s="108"/>
      <c r="AP342" s="108"/>
      <c r="AQ342" s="108"/>
      <c r="AR342" s="108"/>
      <c r="AS342" s="108"/>
      <c r="AT342" s="108"/>
      <c r="AU342" s="108"/>
      <c r="AV342" s="108"/>
      <c r="AW342" s="108"/>
      <c r="AX342" s="108"/>
      <c r="AY342" s="108"/>
      <c r="AZ342" s="108"/>
      <c r="BA342" s="108"/>
      <c r="BB342" s="108"/>
      <c r="BC342" s="108"/>
      <c r="BD342" s="108"/>
      <c r="BE342" s="108"/>
      <c r="BF342" s="108"/>
      <c r="BG342" s="108"/>
      <c r="BH342" s="108"/>
      <c r="BI342" s="108"/>
      <c r="BJ342" s="108"/>
      <c r="BK342" s="108"/>
      <c r="BL342" s="108"/>
      <c r="BM342" s="108"/>
      <c r="BN342" s="60">
        <v>0</v>
      </c>
      <c r="BO342" s="108"/>
      <c r="BP342" s="108"/>
      <c r="BQ342" s="108"/>
      <c r="BR342" s="108"/>
      <c r="BS342" s="108"/>
      <c r="BT342" s="108"/>
      <c r="BU342" s="108"/>
      <c r="BV342" s="108"/>
      <c r="BW342" s="108"/>
      <c r="BX342" s="108"/>
      <c r="BY342" s="108"/>
      <c r="BZ342" s="108"/>
      <c r="CA342" s="108"/>
      <c r="CB342" s="108"/>
      <c r="CC342" s="108"/>
      <c r="CD342" s="108"/>
      <c r="CE342" s="108"/>
      <c r="CF342" s="108"/>
      <c r="CG342" s="108"/>
      <c r="CH342" s="108"/>
      <c r="CI342" s="108"/>
      <c r="CJ342" s="108"/>
      <c r="CK342" s="108"/>
      <c r="CL342" s="108"/>
      <c r="CM342" s="108"/>
    </row>
    <row r="343" spans="1:91" ht="18" customHeight="1" x14ac:dyDescent="0.55000000000000004">
      <c r="B343" s="50">
        <v>5105010148.1009998</v>
      </c>
      <c r="C343" s="4" t="s">
        <v>663</v>
      </c>
      <c r="D343" s="108"/>
      <c r="E343" s="108"/>
      <c r="F343" s="108"/>
      <c r="G343" s="108"/>
      <c r="H343" s="108"/>
      <c r="I343" s="108"/>
      <c r="J343" s="108"/>
      <c r="K343" s="108"/>
      <c r="L343" s="108"/>
      <c r="M343" s="108"/>
      <c r="N343" s="108"/>
      <c r="O343" s="108"/>
      <c r="P343" s="108"/>
      <c r="Q343" s="108"/>
      <c r="R343" s="108"/>
      <c r="S343" s="108"/>
      <c r="T343" s="108"/>
      <c r="U343" s="108"/>
      <c r="V343" s="108"/>
      <c r="W343" s="108"/>
      <c r="X343" s="108"/>
      <c r="Y343" s="108"/>
      <c r="Z343" s="108"/>
      <c r="AA343" s="108"/>
      <c r="AB343" s="108"/>
      <c r="AC343" s="108"/>
      <c r="AD343" s="108"/>
      <c r="AE343" s="108"/>
      <c r="AF343" s="108"/>
      <c r="AG343" s="108"/>
      <c r="AH343" s="108"/>
      <c r="AI343" s="108"/>
      <c r="AJ343" s="108"/>
      <c r="AK343" s="108"/>
      <c r="AL343" s="108"/>
      <c r="AM343" s="108"/>
      <c r="AN343" s="108"/>
      <c r="AO343" s="108"/>
      <c r="AP343" s="108"/>
      <c r="AQ343" s="108"/>
      <c r="AR343" s="108"/>
      <c r="AS343" s="108"/>
      <c r="AT343" s="108"/>
      <c r="AU343" s="108"/>
      <c r="AV343" s="108"/>
      <c r="AW343" s="108"/>
      <c r="AX343" s="108"/>
      <c r="AY343" s="108"/>
      <c r="AZ343" s="108"/>
      <c r="BA343" s="108"/>
      <c r="BB343" s="108"/>
      <c r="BC343" s="108"/>
      <c r="BD343" s="108"/>
      <c r="BE343" s="108"/>
      <c r="BF343" s="108"/>
      <c r="BG343" s="108"/>
      <c r="BH343" s="108"/>
      <c r="BI343" s="108"/>
      <c r="BJ343" s="60">
        <v>9990.0499999999993</v>
      </c>
      <c r="BK343" s="108"/>
      <c r="BL343" s="108"/>
      <c r="BM343" s="108"/>
      <c r="BN343" s="108"/>
      <c r="BO343" s="108"/>
      <c r="BP343" s="108"/>
      <c r="BQ343" s="108"/>
      <c r="BR343" s="108"/>
      <c r="BS343" s="108"/>
      <c r="BT343" s="108"/>
      <c r="BU343" s="108"/>
      <c r="BV343" s="108"/>
      <c r="BW343" s="108"/>
      <c r="BX343" s="108"/>
      <c r="BY343" s="108"/>
      <c r="BZ343" s="108"/>
      <c r="CA343" s="108"/>
      <c r="CB343" s="108"/>
      <c r="CC343" s="108"/>
      <c r="CD343" s="108"/>
      <c r="CE343" s="108"/>
      <c r="CF343" s="108"/>
      <c r="CG343" s="108"/>
      <c r="CH343" s="108"/>
      <c r="CI343" s="108"/>
      <c r="CJ343" s="108"/>
      <c r="CK343" s="108"/>
      <c r="CL343" s="108"/>
      <c r="CM343" s="108"/>
    </row>
    <row r="344" spans="1:91" ht="18" customHeight="1" x14ac:dyDescent="0.55000000000000004">
      <c r="A344" s="49">
        <v>5105010160.1009998</v>
      </c>
      <c r="B344" s="50">
        <v>5105010149.1020002</v>
      </c>
      <c r="C344" s="4" t="s">
        <v>664</v>
      </c>
      <c r="D344" s="108"/>
      <c r="E344" s="108"/>
      <c r="F344" s="108"/>
      <c r="G344" s="108"/>
      <c r="H344" s="108"/>
      <c r="I344" s="108"/>
      <c r="J344" s="108"/>
      <c r="K344" s="108"/>
      <c r="L344" s="108"/>
      <c r="M344" s="108"/>
      <c r="N344" s="108"/>
      <c r="O344" s="108"/>
      <c r="P344" s="108"/>
      <c r="Q344" s="108"/>
      <c r="R344" s="108"/>
      <c r="S344" s="108"/>
      <c r="T344" s="108"/>
      <c r="U344" s="108"/>
      <c r="V344" s="108"/>
      <c r="W344" s="108"/>
      <c r="X344" s="108"/>
      <c r="Y344" s="108"/>
      <c r="Z344" s="108"/>
      <c r="AA344" s="108"/>
      <c r="AB344" s="108"/>
      <c r="AC344" s="108"/>
      <c r="AD344" s="108"/>
      <c r="AE344" s="108"/>
      <c r="AF344" s="108"/>
      <c r="AG344" s="108"/>
      <c r="AH344" s="108"/>
      <c r="AI344" s="108"/>
      <c r="AJ344" s="108"/>
      <c r="AK344" s="108"/>
      <c r="AL344" s="108"/>
      <c r="AM344" s="108"/>
      <c r="AN344" s="108"/>
      <c r="AO344" s="108"/>
      <c r="AP344" s="108"/>
      <c r="AQ344" s="108"/>
      <c r="AR344" s="108"/>
      <c r="AS344" s="108"/>
      <c r="AT344" s="108"/>
      <c r="AU344" s="108"/>
      <c r="AV344" s="108"/>
      <c r="AW344" s="108"/>
      <c r="AX344" s="108"/>
      <c r="AY344" s="108"/>
      <c r="AZ344" s="108"/>
      <c r="BA344" s="108"/>
      <c r="BB344" s="60">
        <v>1</v>
      </c>
      <c r="BC344" s="108"/>
      <c r="BD344" s="108"/>
      <c r="BE344" s="108"/>
      <c r="BF344" s="108"/>
      <c r="BG344" s="108"/>
      <c r="BH344" s="108"/>
      <c r="BI344" s="108"/>
      <c r="BJ344" s="108"/>
      <c r="BK344" s="108"/>
      <c r="BL344" s="108"/>
      <c r="BM344" s="108"/>
      <c r="BN344" s="108"/>
      <c r="BO344" s="108"/>
      <c r="BP344" s="108"/>
      <c r="BQ344" s="108"/>
      <c r="BR344" s="108"/>
      <c r="BS344" s="108"/>
      <c r="BT344" s="108"/>
      <c r="BU344" s="108"/>
      <c r="BV344" s="108"/>
      <c r="BW344" s="108"/>
      <c r="BX344" s="108"/>
      <c r="BY344" s="108"/>
      <c r="BZ344" s="108"/>
      <c r="CA344" s="108"/>
      <c r="CB344" s="108"/>
      <c r="CC344" s="108"/>
      <c r="CD344" s="108"/>
      <c r="CE344" s="108"/>
      <c r="CF344" s="108"/>
      <c r="CG344" s="108"/>
      <c r="CH344" s="108"/>
      <c r="CI344" s="108"/>
      <c r="CJ344" s="108"/>
      <c r="CK344" s="108"/>
      <c r="CL344" s="108"/>
      <c r="CM344" s="108"/>
    </row>
    <row r="345" spans="1:91" ht="18" customHeight="1" x14ac:dyDescent="0.55000000000000004">
      <c r="A345" s="49">
        <v>5105010160.1020002</v>
      </c>
      <c r="B345" s="50">
        <v>5105010158.1009998</v>
      </c>
      <c r="C345" s="4" t="s">
        <v>665</v>
      </c>
      <c r="D345" s="108"/>
      <c r="E345" s="108"/>
      <c r="F345" s="108"/>
      <c r="G345" s="108"/>
      <c r="H345" s="108"/>
      <c r="I345" s="108"/>
      <c r="J345" s="108"/>
      <c r="K345" s="108"/>
      <c r="L345" s="108"/>
      <c r="M345" s="108"/>
      <c r="N345" s="108"/>
      <c r="O345" s="108"/>
      <c r="P345" s="108"/>
      <c r="Q345" s="108"/>
      <c r="R345" s="108"/>
      <c r="S345" s="108"/>
      <c r="T345" s="108"/>
      <c r="U345" s="108"/>
      <c r="V345" s="108"/>
      <c r="W345" s="60">
        <v>32597.32</v>
      </c>
      <c r="X345" s="108"/>
      <c r="Y345" s="60">
        <v>161330.51999999999</v>
      </c>
      <c r="Z345" s="108"/>
      <c r="AA345" s="108"/>
      <c r="AB345" s="108"/>
      <c r="AC345" s="108"/>
      <c r="AD345" s="108"/>
      <c r="AE345" s="108"/>
      <c r="AF345" s="108"/>
      <c r="AG345" s="108"/>
      <c r="AH345" s="108"/>
      <c r="AI345" s="108"/>
      <c r="AJ345" s="108"/>
      <c r="AK345" s="60">
        <v>5388.88</v>
      </c>
      <c r="AL345" s="108"/>
      <c r="AM345" s="108"/>
      <c r="AN345" s="108"/>
      <c r="AO345" s="108"/>
      <c r="AP345" s="108"/>
      <c r="AQ345" s="108"/>
      <c r="AR345" s="108"/>
      <c r="AS345" s="108"/>
      <c r="AT345" s="108"/>
      <c r="AU345" s="108"/>
      <c r="AV345" s="108"/>
      <c r="AW345" s="108"/>
      <c r="AX345" s="108"/>
      <c r="AY345" s="108"/>
      <c r="AZ345" s="108"/>
      <c r="BA345" s="108"/>
      <c r="BB345" s="108"/>
      <c r="BC345" s="108"/>
      <c r="BD345" s="108"/>
      <c r="BE345" s="108"/>
      <c r="BF345" s="108"/>
      <c r="BG345" s="108"/>
      <c r="BH345" s="108"/>
      <c r="BI345" s="108"/>
      <c r="BJ345" s="108"/>
      <c r="BK345" s="108"/>
      <c r="BL345" s="108"/>
      <c r="BM345" s="108"/>
      <c r="BN345" s="108"/>
      <c r="BO345" s="108"/>
      <c r="BP345" s="108"/>
      <c r="BQ345" s="108"/>
      <c r="BR345" s="108"/>
      <c r="BS345" s="108"/>
      <c r="BT345" s="108"/>
      <c r="BU345" s="108"/>
      <c r="BV345" s="108"/>
      <c r="BW345" s="108"/>
      <c r="BX345" s="108"/>
      <c r="BY345" s="108"/>
      <c r="BZ345" s="108"/>
      <c r="CA345" s="108"/>
      <c r="CB345" s="108"/>
      <c r="CC345" s="108"/>
      <c r="CD345" s="108"/>
      <c r="CE345" s="108"/>
      <c r="CF345" s="108"/>
      <c r="CG345" s="108"/>
      <c r="CH345" s="108"/>
      <c r="CI345" s="108"/>
      <c r="CJ345" s="108"/>
      <c r="CK345" s="108"/>
      <c r="CL345" s="108"/>
      <c r="CM345" s="108"/>
    </row>
    <row r="346" spans="1:91" ht="18" customHeight="1" x14ac:dyDescent="0.55000000000000004">
      <c r="A346" s="49">
        <v>5105010160.1029997</v>
      </c>
      <c r="B346" s="50">
        <v>5105010160.1009998</v>
      </c>
      <c r="C346" s="4" t="s">
        <v>666</v>
      </c>
      <c r="D346" s="60">
        <v>609539.04</v>
      </c>
      <c r="E346" s="60">
        <v>46182.28</v>
      </c>
      <c r="F346" s="60">
        <v>147465.60000000001</v>
      </c>
      <c r="G346" s="60">
        <v>125144.04</v>
      </c>
      <c r="H346" s="60">
        <v>466585.92</v>
      </c>
      <c r="I346" s="60">
        <v>400447.56</v>
      </c>
      <c r="J346" s="60">
        <v>15351.6</v>
      </c>
      <c r="K346" s="108"/>
      <c r="L346" s="108"/>
      <c r="M346" s="60">
        <v>60288</v>
      </c>
      <c r="N346" s="60">
        <v>74824</v>
      </c>
      <c r="O346" s="60">
        <v>313812.58</v>
      </c>
      <c r="P346" s="108"/>
      <c r="Q346" s="60">
        <v>20628</v>
      </c>
      <c r="R346" s="60">
        <v>2100800.04</v>
      </c>
      <c r="S346" s="108"/>
      <c r="T346" s="60">
        <v>199940.04</v>
      </c>
      <c r="U346" s="108"/>
      <c r="V346" s="108"/>
      <c r="W346" s="60">
        <v>30399.96</v>
      </c>
      <c r="X346" s="60">
        <v>474871.55</v>
      </c>
      <c r="Y346" s="108"/>
      <c r="Z346" s="60">
        <v>69082.320000000007</v>
      </c>
      <c r="AA346" s="60">
        <v>199719.96</v>
      </c>
      <c r="AB346" s="60">
        <v>143395.42000000001</v>
      </c>
      <c r="AC346" s="60">
        <v>489212.56</v>
      </c>
      <c r="AD346" s="60">
        <v>426679.95</v>
      </c>
      <c r="AE346" s="60">
        <v>179600.04</v>
      </c>
      <c r="AF346" s="60">
        <v>51999.96</v>
      </c>
      <c r="AG346" s="60">
        <v>53234.82</v>
      </c>
      <c r="AH346" s="60">
        <v>323555.15999999997</v>
      </c>
      <c r="AI346" s="108"/>
      <c r="AJ346" s="60">
        <v>439644</v>
      </c>
      <c r="AK346" s="108"/>
      <c r="AL346" s="60">
        <v>20266.68</v>
      </c>
      <c r="AM346" s="108"/>
      <c r="AN346" s="108"/>
      <c r="AO346" s="61">
        <v>86399.99</v>
      </c>
      <c r="AP346" s="61">
        <v>12560.04</v>
      </c>
      <c r="AQ346" s="108"/>
      <c r="AR346" s="61">
        <v>73326.36</v>
      </c>
      <c r="AS346" s="61">
        <v>329004</v>
      </c>
      <c r="AT346" s="61">
        <v>275208</v>
      </c>
      <c r="AU346" s="61">
        <v>258362.38</v>
      </c>
      <c r="AV346" s="61">
        <v>20044</v>
      </c>
      <c r="AW346" s="61">
        <v>2199.96</v>
      </c>
      <c r="AX346" s="108"/>
      <c r="AY346" s="108"/>
      <c r="AZ346" s="108"/>
      <c r="BA346" s="60">
        <v>49306.79</v>
      </c>
      <c r="BB346" s="60">
        <v>338751.4</v>
      </c>
      <c r="BC346" s="108"/>
      <c r="BD346" s="60">
        <v>1099859.92</v>
      </c>
      <c r="BE346" s="60">
        <v>1001153.44</v>
      </c>
      <c r="BF346" s="60">
        <v>603585.44999999995</v>
      </c>
      <c r="BG346" s="60">
        <v>315999.96000000002</v>
      </c>
      <c r="BH346" s="60">
        <v>310995.96000000002</v>
      </c>
      <c r="BI346" s="108"/>
      <c r="BJ346" s="60">
        <v>2221411.9</v>
      </c>
      <c r="BK346" s="108"/>
      <c r="BL346" s="108"/>
      <c r="BM346" s="60">
        <v>330780.67</v>
      </c>
      <c r="BN346" s="108"/>
      <c r="BO346" s="108"/>
      <c r="BP346" s="108"/>
      <c r="BQ346" s="60">
        <v>1195040</v>
      </c>
      <c r="BR346" s="60">
        <v>239828.04</v>
      </c>
      <c r="BS346" s="60">
        <v>307175.88</v>
      </c>
      <c r="BT346" s="60">
        <v>109160.6</v>
      </c>
      <c r="BU346" s="108"/>
      <c r="BV346" s="60">
        <v>23520</v>
      </c>
      <c r="BW346" s="60">
        <v>2840.04</v>
      </c>
      <c r="BX346" s="60">
        <v>50516.65</v>
      </c>
      <c r="BY346" s="60">
        <v>25333.32</v>
      </c>
      <c r="BZ346" s="60">
        <v>616600.07999999996</v>
      </c>
      <c r="CA346" s="60">
        <v>1167465.05</v>
      </c>
      <c r="CB346" s="60">
        <v>1099999.98</v>
      </c>
      <c r="CC346" s="60">
        <v>71466.960000000006</v>
      </c>
      <c r="CD346" s="60">
        <v>302720.8</v>
      </c>
      <c r="CE346" s="108"/>
      <c r="CF346" s="60">
        <v>325403.93</v>
      </c>
      <c r="CG346" s="60">
        <v>246997.55</v>
      </c>
      <c r="CH346" s="108"/>
      <c r="CI346" s="108"/>
      <c r="CJ346" s="108"/>
      <c r="CK346" s="60">
        <v>505205.29</v>
      </c>
      <c r="CL346" s="108"/>
      <c r="CM346" s="108"/>
    </row>
    <row r="347" spans="1:91" ht="18" customHeight="1" x14ac:dyDescent="0.55000000000000004">
      <c r="A347" s="49">
        <v>5105010160.1040001</v>
      </c>
      <c r="B347" s="50">
        <v>5105010160.1020002</v>
      </c>
      <c r="C347" s="4" t="s">
        <v>667</v>
      </c>
      <c r="D347" s="60">
        <v>1499124.84</v>
      </c>
      <c r="E347" s="60">
        <v>498851.71</v>
      </c>
      <c r="F347" s="60">
        <v>774225.32</v>
      </c>
      <c r="G347" s="60">
        <v>878940.37</v>
      </c>
      <c r="H347" s="60">
        <v>67083.72</v>
      </c>
      <c r="I347" s="60">
        <v>210563.24</v>
      </c>
      <c r="J347" s="60">
        <v>140229.17000000001</v>
      </c>
      <c r="K347" s="60">
        <v>122198.04</v>
      </c>
      <c r="L347" s="60">
        <v>740000</v>
      </c>
      <c r="M347" s="60">
        <v>574269.96</v>
      </c>
      <c r="N347" s="60">
        <v>267876.65999999997</v>
      </c>
      <c r="O347" s="60">
        <v>420819.26</v>
      </c>
      <c r="P347" s="60">
        <v>75111.929999999993</v>
      </c>
      <c r="Q347" s="60">
        <v>59433</v>
      </c>
      <c r="R347" s="60">
        <v>23267629.800000001</v>
      </c>
      <c r="S347" s="60">
        <v>58003.92</v>
      </c>
      <c r="T347" s="60">
        <v>325239.92</v>
      </c>
      <c r="U347" s="108"/>
      <c r="V347" s="108"/>
      <c r="W347" s="108"/>
      <c r="X347" s="60">
        <v>1933046.94</v>
      </c>
      <c r="Y347" s="108"/>
      <c r="Z347" s="60">
        <v>384864.36</v>
      </c>
      <c r="AA347" s="60">
        <v>59199.96</v>
      </c>
      <c r="AB347" s="60">
        <v>307424.02</v>
      </c>
      <c r="AC347" s="108"/>
      <c r="AD347" s="108"/>
      <c r="AE347" s="60">
        <v>389725.8</v>
      </c>
      <c r="AF347" s="60">
        <v>440636.88</v>
      </c>
      <c r="AG347" s="60">
        <v>74579.91</v>
      </c>
      <c r="AH347" s="60">
        <v>57579.96</v>
      </c>
      <c r="AI347" s="108"/>
      <c r="AJ347" s="60">
        <v>2231014.1800000002</v>
      </c>
      <c r="AK347" s="108"/>
      <c r="AL347" s="60">
        <v>26705.759999999998</v>
      </c>
      <c r="AM347" s="61">
        <v>2674655.9700000002</v>
      </c>
      <c r="AN347" s="61">
        <v>120227.04</v>
      </c>
      <c r="AO347" s="61">
        <v>339821.04</v>
      </c>
      <c r="AP347" s="61">
        <v>92625.84</v>
      </c>
      <c r="AQ347" s="61">
        <v>3570.96</v>
      </c>
      <c r="AR347" s="61">
        <v>52022.52</v>
      </c>
      <c r="AS347" s="61">
        <v>225002.67</v>
      </c>
      <c r="AT347" s="61">
        <v>99977.279999999999</v>
      </c>
      <c r="AU347" s="61">
        <v>104280</v>
      </c>
      <c r="AV347" s="61">
        <v>55812.84</v>
      </c>
      <c r="AW347" s="61">
        <v>205347.24</v>
      </c>
      <c r="AX347" s="61">
        <v>778559.6</v>
      </c>
      <c r="AY347" s="61">
        <v>75312.929999999993</v>
      </c>
      <c r="AZ347" s="61">
        <v>154513.65</v>
      </c>
      <c r="BA347" s="60">
        <v>5957572.2000000002</v>
      </c>
      <c r="BB347" s="60">
        <v>1650559.99</v>
      </c>
      <c r="BC347" s="60">
        <v>61967.94</v>
      </c>
      <c r="BD347" s="60">
        <v>126988.21</v>
      </c>
      <c r="BE347" s="60">
        <v>4234944.1900000004</v>
      </c>
      <c r="BF347" s="60">
        <v>26199.29</v>
      </c>
      <c r="BG347" s="60">
        <v>43999.92</v>
      </c>
      <c r="BH347" s="60">
        <v>163089</v>
      </c>
      <c r="BI347" s="60">
        <v>9756.67</v>
      </c>
      <c r="BJ347" s="60">
        <v>4142768.3</v>
      </c>
      <c r="BK347" s="60">
        <v>197003.88</v>
      </c>
      <c r="BL347" s="60">
        <v>127120</v>
      </c>
      <c r="BM347" s="60">
        <v>1064747.76</v>
      </c>
      <c r="BN347" s="60">
        <v>167661.04999999999</v>
      </c>
      <c r="BO347" s="60">
        <v>256633.05</v>
      </c>
      <c r="BP347" s="60">
        <v>4317.54</v>
      </c>
      <c r="BQ347" s="60">
        <v>1758705.88</v>
      </c>
      <c r="BR347" s="60">
        <v>177780</v>
      </c>
      <c r="BS347" s="60">
        <v>1043261.6</v>
      </c>
      <c r="BT347" s="60">
        <v>1086902.58</v>
      </c>
      <c r="BU347" s="60">
        <v>9164.0400000000009</v>
      </c>
      <c r="BV347" s="60">
        <v>80712</v>
      </c>
      <c r="BW347" s="60">
        <v>2460859.9900000002</v>
      </c>
      <c r="BX347" s="60">
        <v>43580.04</v>
      </c>
      <c r="BY347" s="60">
        <v>268633.08</v>
      </c>
      <c r="BZ347" s="60">
        <v>2718751.29</v>
      </c>
      <c r="CA347" s="60">
        <v>4145351.76</v>
      </c>
      <c r="CB347" s="60">
        <v>31159.94</v>
      </c>
      <c r="CC347" s="108"/>
      <c r="CD347" s="60">
        <v>54010.9</v>
      </c>
      <c r="CE347" s="108"/>
      <c r="CF347" s="60">
        <v>87327.96</v>
      </c>
      <c r="CG347" s="60">
        <v>658998.68999999994</v>
      </c>
      <c r="CH347" s="108"/>
      <c r="CI347" s="60">
        <v>941463.6</v>
      </c>
      <c r="CJ347" s="60">
        <v>2340</v>
      </c>
      <c r="CK347" s="60">
        <v>114751.89</v>
      </c>
      <c r="CL347" s="60">
        <v>1660353.44</v>
      </c>
      <c r="CM347" s="60">
        <v>1508.91</v>
      </c>
    </row>
    <row r="348" spans="1:91" ht="18" customHeight="1" x14ac:dyDescent="0.55000000000000004">
      <c r="A348" s="49">
        <v>5105010160.1049995</v>
      </c>
      <c r="B348" s="50">
        <v>5105010160.1029997</v>
      </c>
      <c r="C348" s="4" t="s">
        <v>668</v>
      </c>
      <c r="D348" s="60">
        <v>320184.15000000002</v>
      </c>
      <c r="E348" s="60">
        <v>10466.65</v>
      </c>
      <c r="F348" s="60">
        <v>155884.42000000001</v>
      </c>
      <c r="G348" s="60">
        <v>135357.24</v>
      </c>
      <c r="H348" s="108"/>
      <c r="I348" s="60">
        <v>69530.880000000005</v>
      </c>
      <c r="J348" s="108"/>
      <c r="K348" s="60">
        <v>5333.28</v>
      </c>
      <c r="L348" s="108"/>
      <c r="M348" s="60">
        <v>19403.52</v>
      </c>
      <c r="N348" s="60">
        <v>69385.16</v>
      </c>
      <c r="O348" s="60">
        <v>46960.39</v>
      </c>
      <c r="P348" s="60">
        <v>20901.810000000001</v>
      </c>
      <c r="Q348" s="60">
        <v>73508.039999999994</v>
      </c>
      <c r="R348" s="60">
        <v>3217720.04</v>
      </c>
      <c r="S348" s="60">
        <v>91640.01</v>
      </c>
      <c r="T348" s="60">
        <v>51480.04</v>
      </c>
      <c r="U348" s="60">
        <v>35660</v>
      </c>
      <c r="V348" s="60">
        <v>177715.92</v>
      </c>
      <c r="W348" s="60">
        <v>140343.96</v>
      </c>
      <c r="X348" s="60">
        <v>57344.04</v>
      </c>
      <c r="Y348" s="60">
        <v>15780</v>
      </c>
      <c r="Z348" s="60">
        <v>83919.96</v>
      </c>
      <c r="AA348" s="60">
        <v>6653.28</v>
      </c>
      <c r="AB348" s="108"/>
      <c r="AC348" s="60">
        <v>123560</v>
      </c>
      <c r="AD348" s="60">
        <v>446161.33</v>
      </c>
      <c r="AE348" s="60">
        <v>15317.04</v>
      </c>
      <c r="AF348" s="60">
        <v>16479.96</v>
      </c>
      <c r="AG348" s="60">
        <v>24399.88</v>
      </c>
      <c r="AH348" s="60">
        <v>240895.68</v>
      </c>
      <c r="AI348" s="108"/>
      <c r="AJ348" s="108"/>
      <c r="AK348" s="60">
        <v>99120</v>
      </c>
      <c r="AL348" s="60">
        <v>67563.240000000005</v>
      </c>
      <c r="AM348" s="61">
        <v>138729.20000000001</v>
      </c>
      <c r="AN348" s="61">
        <v>38371.56</v>
      </c>
      <c r="AO348" s="61">
        <v>123971.35</v>
      </c>
      <c r="AP348" s="61">
        <v>2360.04</v>
      </c>
      <c r="AQ348" s="61">
        <v>18197.52</v>
      </c>
      <c r="AR348" s="108"/>
      <c r="AS348" s="108"/>
      <c r="AT348" s="108"/>
      <c r="AU348" s="61">
        <v>19906.8</v>
      </c>
      <c r="AV348" s="61">
        <v>28512</v>
      </c>
      <c r="AW348" s="61">
        <v>105936</v>
      </c>
      <c r="AX348" s="61">
        <v>67010.350000000006</v>
      </c>
      <c r="AY348" s="61">
        <v>11581.63</v>
      </c>
      <c r="AZ348" s="61">
        <v>121327.76</v>
      </c>
      <c r="BA348" s="60">
        <v>28733.279999999999</v>
      </c>
      <c r="BB348" s="60">
        <v>346188.08</v>
      </c>
      <c r="BC348" s="108"/>
      <c r="BD348" s="60">
        <v>100139.67</v>
      </c>
      <c r="BE348" s="108"/>
      <c r="BF348" s="108"/>
      <c r="BG348" s="108"/>
      <c r="BH348" s="60">
        <v>134551.54999999999</v>
      </c>
      <c r="BI348" s="60">
        <v>29600.04</v>
      </c>
      <c r="BJ348" s="60">
        <v>127107.6</v>
      </c>
      <c r="BK348" s="60">
        <v>15039.96</v>
      </c>
      <c r="BL348" s="60">
        <v>18000</v>
      </c>
      <c r="BM348" s="60">
        <v>44188.29</v>
      </c>
      <c r="BN348" s="60">
        <v>86000</v>
      </c>
      <c r="BO348" s="60">
        <v>118324.16</v>
      </c>
      <c r="BP348" s="60">
        <v>348270.01</v>
      </c>
      <c r="BQ348" s="60">
        <v>40600</v>
      </c>
      <c r="BR348" s="60">
        <v>73262.28</v>
      </c>
      <c r="BS348" s="60">
        <v>173471.4</v>
      </c>
      <c r="BT348" s="60">
        <v>412351.26</v>
      </c>
      <c r="BU348" s="60">
        <v>55399.199999999997</v>
      </c>
      <c r="BV348" s="60">
        <v>22000</v>
      </c>
      <c r="BW348" s="108"/>
      <c r="BX348" s="60">
        <v>367733.28</v>
      </c>
      <c r="BY348" s="60">
        <v>386432.15</v>
      </c>
      <c r="BZ348" s="60">
        <v>299076.65999999997</v>
      </c>
      <c r="CA348" s="60">
        <v>203085.72</v>
      </c>
      <c r="CB348" s="60">
        <v>57559.97</v>
      </c>
      <c r="CC348" s="60">
        <v>57431.07</v>
      </c>
      <c r="CD348" s="60">
        <v>62921.09</v>
      </c>
      <c r="CE348" s="60">
        <v>140900</v>
      </c>
      <c r="CF348" s="60">
        <v>9500</v>
      </c>
      <c r="CG348" s="60">
        <v>9691.93</v>
      </c>
      <c r="CH348" s="108"/>
      <c r="CI348" s="108"/>
      <c r="CJ348" s="60">
        <v>9013.35</v>
      </c>
      <c r="CK348" s="60">
        <v>79923.41</v>
      </c>
      <c r="CL348" s="60">
        <v>17975.21</v>
      </c>
      <c r="CM348" s="60">
        <v>4917.58</v>
      </c>
    </row>
    <row r="349" spans="1:91" ht="18" customHeight="1" x14ac:dyDescent="0.55000000000000004">
      <c r="B349" s="50">
        <v>5105010160.1040001</v>
      </c>
      <c r="C349" s="4" t="s">
        <v>669</v>
      </c>
      <c r="D349" s="60">
        <v>625170.1</v>
      </c>
      <c r="E349" s="60">
        <v>42999.87</v>
      </c>
      <c r="F349" s="60">
        <v>187916.26</v>
      </c>
      <c r="G349" s="60">
        <v>75753.89</v>
      </c>
      <c r="H349" s="60">
        <v>56730.48</v>
      </c>
      <c r="I349" s="60">
        <v>33360</v>
      </c>
      <c r="J349" s="60">
        <v>54586.67</v>
      </c>
      <c r="K349" s="60">
        <v>39966.959999999999</v>
      </c>
      <c r="L349" s="108"/>
      <c r="M349" s="60">
        <v>277607.03999999998</v>
      </c>
      <c r="N349" s="60">
        <v>63088.68</v>
      </c>
      <c r="O349" s="60">
        <v>69920.2</v>
      </c>
      <c r="P349" s="60">
        <v>160797.60999999999</v>
      </c>
      <c r="Q349" s="60">
        <v>11633.34</v>
      </c>
      <c r="R349" s="60">
        <v>472780.2</v>
      </c>
      <c r="S349" s="60">
        <v>117920.04</v>
      </c>
      <c r="T349" s="108"/>
      <c r="U349" s="108"/>
      <c r="V349" s="108"/>
      <c r="W349" s="108"/>
      <c r="X349" s="60">
        <v>118509.02</v>
      </c>
      <c r="Y349" s="108"/>
      <c r="Z349" s="60">
        <v>238239.8</v>
      </c>
      <c r="AA349" s="108"/>
      <c r="AB349" s="60">
        <v>34050</v>
      </c>
      <c r="AC349" s="60">
        <v>31730.27</v>
      </c>
      <c r="AD349" s="108"/>
      <c r="AE349" s="60">
        <v>8666.64</v>
      </c>
      <c r="AF349" s="60">
        <v>54219.96</v>
      </c>
      <c r="AG349" s="108"/>
      <c r="AH349" s="108"/>
      <c r="AI349" s="108"/>
      <c r="AJ349" s="108"/>
      <c r="AK349" s="60">
        <v>314689.55</v>
      </c>
      <c r="AL349" s="60">
        <v>67757.36</v>
      </c>
      <c r="AM349" s="61">
        <v>318248.32000000001</v>
      </c>
      <c r="AN349" s="61">
        <v>115635.35</v>
      </c>
      <c r="AO349" s="61">
        <v>147622.68</v>
      </c>
      <c r="AP349" s="61">
        <v>301195.24</v>
      </c>
      <c r="AQ349" s="61">
        <v>66587.88</v>
      </c>
      <c r="AR349" s="61">
        <v>13845.36</v>
      </c>
      <c r="AS349" s="61">
        <v>209831.17</v>
      </c>
      <c r="AT349" s="61">
        <v>231567.06</v>
      </c>
      <c r="AU349" s="108"/>
      <c r="AV349" s="61">
        <v>38233.339999999997</v>
      </c>
      <c r="AW349" s="61">
        <v>25251.96</v>
      </c>
      <c r="AX349" s="61">
        <v>84504.8</v>
      </c>
      <c r="AY349" s="61">
        <v>20388.89</v>
      </c>
      <c r="AZ349" s="61">
        <v>25866.68</v>
      </c>
      <c r="BA349" s="60">
        <v>18500.04</v>
      </c>
      <c r="BB349" s="60">
        <v>245726.63</v>
      </c>
      <c r="BC349" s="60">
        <v>118639.73</v>
      </c>
      <c r="BD349" s="60">
        <v>164212.21</v>
      </c>
      <c r="BE349" s="60">
        <v>657455.34</v>
      </c>
      <c r="BF349" s="60">
        <v>158653.98000000001</v>
      </c>
      <c r="BG349" s="60">
        <v>209719.56</v>
      </c>
      <c r="BH349" s="60">
        <v>134480.25</v>
      </c>
      <c r="BI349" s="60">
        <v>98993.17</v>
      </c>
      <c r="BJ349" s="60">
        <v>894964.12</v>
      </c>
      <c r="BK349" s="60">
        <v>115666.74</v>
      </c>
      <c r="BL349" s="60">
        <v>35900</v>
      </c>
      <c r="BM349" s="60">
        <v>294850.3</v>
      </c>
      <c r="BN349" s="60">
        <v>29782.66</v>
      </c>
      <c r="BO349" s="60">
        <v>186967.96</v>
      </c>
      <c r="BP349" s="108"/>
      <c r="BQ349" s="60">
        <v>211933.34</v>
      </c>
      <c r="BR349" s="60">
        <v>190594.68</v>
      </c>
      <c r="BS349" s="60">
        <v>361081.2</v>
      </c>
      <c r="BT349" s="60">
        <v>52999.47</v>
      </c>
      <c r="BU349" s="60">
        <v>311706.19</v>
      </c>
      <c r="BV349" s="60">
        <v>11500</v>
      </c>
      <c r="BW349" s="60">
        <v>33333.24</v>
      </c>
      <c r="BX349" s="108"/>
      <c r="BY349" s="60">
        <v>37740.839999999997</v>
      </c>
      <c r="BZ349" s="60">
        <v>152777.79999999999</v>
      </c>
      <c r="CA349" s="60">
        <v>49468.800000000003</v>
      </c>
      <c r="CB349" s="60">
        <v>135571.46</v>
      </c>
      <c r="CC349" s="60">
        <v>114788.97</v>
      </c>
      <c r="CD349" s="60">
        <v>214198.98</v>
      </c>
      <c r="CE349" s="60">
        <v>261997.72</v>
      </c>
      <c r="CF349" s="60">
        <v>57107.22</v>
      </c>
      <c r="CG349" s="60">
        <v>109168.22</v>
      </c>
      <c r="CH349" s="108"/>
      <c r="CI349" s="60">
        <v>33248.379999999997</v>
      </c>
      <c r="CJ349" s="60">
        <v>4377.7700000000004</v>
      </c>
      <c r="CK349" s="60">
        <v>23038.83</v>
      </c>
      <c r="CL349" s="60">
        <v>674401.85</v>
      </c>
      <c r="CM349" s="108"/>
    </row>
    <row r="350" spans="1:91" ht="18" customHeight="1" x14ac:dyDescent="0.55000000000000004">
      <c r="A350" s="49">
        <v>5105010160.1070004</v>
      </c>
      <c r="B350" s="50">
        <v>5105010160.1049995</v>
      </c>
      <c r="C350" s="4" t="s">
        <v>670</v>
      </c>
      <c r="D350" s="108"/>
      <c r="E350" s="60">
        <v>10893.36</v>
      </c>
      <c r="F350" s="108"/>
      <c r="G350" s="108"/>
      <c r="H350" s="60">
        <v>3000</v>
      </c>
      <c r="I350" s="108"/>
      <c r="J350" s="108"/>
      <c r="K350" s="108"/>
      <c r="L350" s="108"/>
      <c r="M350" s="60">
        <v>72781.919999999998</v>
      </c>
      <c r="N350" s="108"/>
      <c r="O350" s="60">
        <v>203707.4</v>
      </c>
      <c r="P350" s="60">
        <v>26856.97</v>
      </c>
      <c r="Q350" s="60">
        <v>6533.28</v>
      </c>
      <c r="R350" s="60">
        <v>145318.20000000001</v>
      </c>
      <c r="S350" s="108"/>
      <c r="T350" s="60">
        <v>401.25</v>
      </c>
      <c r="U350" s="108"/>
      <c r="V350" s="108"/>
      <c r="W350" s="108"/>
      <c r="X350" s="60">
        <v>222026.62</v>
      </c>
      <c r="Y350" s="60">
        <v>21211.360000000001</v>
      </c>
      <c r="Z350" s="108"/>
      <c r="AA350" s="108"/>
      <c r="AB350" s="108"/>
      <c r="AC350" s="60">
        <v>1160.8</v>
      </c>
      <c r="AD350" s="108"/>
      <c r="AE350" s="108"/>
      <c r="AF350" s="60">
        <v>5353.32</v>
      </c>
      <c r="AG350" s="108"/>
      <c r="AH350" s="108"/>
      <c r="AI350" s="108"/>
      <c r="AJ350" s="108"/>
      <c r="AK350" s="108"/>
      <c r="AL350" s="60">
        <v>4700.04</v>
      </c>
      <c r="AM350" s="108"/>
      <c r="AN350" s="61">
        <v>5306.64</v>
      </c>
      <c r="AO350" s="108"/>
      <c r="AP350" s="108"/>
      <c r="AQ350" s="108"/>
      <c r="AR350" s="108"/>
      <c r="AS350" s="108"/>
      <c r="AT350" s="108"/>
      <c r="AU350" s="108"/>
      <c r="AV350" s="108"/>
      <c r="AW350" s="108"/>
      <c r="AX350" s="108"/>
      <c r="AY350" s="108"/>
      <c r="AZ350" s="108"/>
      <c r="BA350" s="60">
        <v>9657.1200000000008</v>
      </c>
      <c r="BB350" s="108"/>
      <c r="BC350" s="60">
        <v>7513.74</v>
      </c>
      <c r="BD350" s="60">
        <v>18497.689999999999</v>
      </c>
      <c r="BE350" s="60">
        <v>577726.96</v>
      </c>
      <c r="BF350" s="60">
        <v>12638.86</v>
      </c>
      <c r="BG350" s="60">
        <v>62469.24</v>
      </c>
      <c r="BH350" s="60">
        <v>64486.44</v>
      </c>
      <c r="BI350" s="108"/>
      <c r="BJ350" s="60">
        <v>6394.8</v>
      </c>
      <c r="BK350" s="108"/>
      <c r="BL350" s="108"/>
      <c r="BM350" s="108"/>
      <c r="BN350" s="108"/>
      <c r="BO350" s="60">
        <v>6084.43</v>
      </c>
      <c r="BP350" s="108"/>
      <c r="BQ350" s="60">
        <v>0</v>
      </c>
      <c r="BR350" s="108"/>
      <c r="BS350" s="108"/>
      <c r="BT350" s="60">
        <v>127768</v>
      </c>
      <c r="BU350" s="108"/>
      <c r="BV350" s="108"/>
      <c r="BW350" s="108"/>
      <c r="BX350" s="108"/>
      <c r="BY350" s="108"/>
      <c r="BZ350" s="108"/>
      <c r="CA350" s="60">
        <v>95532.41</v>
      </c>
      <c r="CB350" s="108"/>
      <c r="CC350" s="60">
        <v>30372.51</v>
      </c>
      <c r="CD350" s="108"/>
      <c r="CE350" s="108"/>
      <c r="CF350" s="108"/>
      <c r="CG350" s="108"/>
      <c r="CH350" s="108"/>
      <c r="CI350" s="108"/>
      <c r="CJ350" s="108"/>
      <c r="CK350" s="108"/>
      <c r="CL350" s="108"/>
      <c r="CM350" s="108"/>
    </row>
    <row r="351" spans="1:91" ht="18" customHeight="1" x14ac:dyDescent="0.55000000000000004">
      <c r="A351" s="49">
        <v>5105010160.1079998</v>
      </c>
      <c r="B351" s="50">
        <v>5105010160.1059999</v>
      </c>
      <c r="C351" s="4" t="s">
        <v>671</v>
      </c>
      <c r="D351" s="108"/>
      <c r="E351" s="108"/>
      <c r="F351" s="108"/>
      <c r="G351" s="108"/>
      <c r="H351" s="108"/>
      <c r="I351" s="108"/>
      <c r="J351" s="108"/>
      <c r="K351" s="108"/>
      <c r="L351" s="108"/>
      <c r="M351" s="108"/>
      <c r="N351" s="108"/>
      <c r="O351" s="60">
        <v>18089.759999999998</v>
      </c>
      <c r="P351" s="108"/>
      <c r="Q351" s="60">
        <v>246000</v>
      </c>
      <c r="R351" s="60">
        <v>124166.64</v>
      </c>
      <c r="S351" s="108"/>
      <c r="T351" s="60">
        <v>4253.28</v>
      </c>
      <c r="U351" s="108"/>
      <c r="V351" s="108"/>
      <c r="W351" s="60">
        <v>1883.16</v>
      </c>
      <c r="X351" s="108"/>
      <c r="Y351" s="108"/>
      <c r="Z351" s="60">
        <v>162799.20000000001</v>
      </c>
      <c r="AA351" s="108"/>
      <c r="AB351" s="108"/>
      <c r="AC351" s="108"/>
      <c r="AD351" s="108"/>
      <c r="AE351" s="60">
        <v>8482.44</v>
      </c>
      <c r="AF351" s="108"/>
      <c r="AG351" s="108"/>
      <c r="AH351" s="108"/>
      <c r="AI351" s="108"/>
      <c r="AJ351" s="60">
        <v>14000.04</v>
      </c>
      <c r="AK351" s="108"/>
      <c r="AL351" s="60">
        <v>67337.25</v>
      </c>
      <c r="AM351" s="108"/>
      <c r="AN351" s="108"/>
      <c r="AO351" s="108"/>
      <c r="AP351" s="108"/>
      <c r="AQ351" s="108"/>
      <c r="AR351" s="108"/>
      <c r="AS351" s="108"/>
      <c r="AT351" s="108"/>
      <c r="AU351" s="108"/>
      <c r="AV351" s="108"/>
      <c r="AW351" s="108"/>
      <c r="AX351" s="108"/>
      <c r="AY351" s="108"/>
      <c r="AZ351" s="61">
        <v>60999.99</v>
      </c>
      <c r="BA351" s="60">
        <v>120000</v>
      </c>
      <c r="BB351" s="108"/>
      <c r="BC351" s="108"/>
      <c r="BD351" s="60">
        <v>9040.01</v>
      </c>
      <c r="BE351" s="60">
        <v>54859.68</v>
      </c>
      <c r="BF351" s="60">
        <v>34121.360000000001</v>
      </c>
      <c r="BG351" s="60">
        <v>55999.92</v>
      </c>
      <c r="BH351" s="60">
        <v>5166.4799999999996</v>
      </c>
      <c r="BI351" s="108"/>
      <c r="BJ351" s="60">
        <v>5296.15</v>
      </c>
      <c r="BK351" s="108"/>
      <c r="BL351" s="108"/>
      <c r="BM351" s="108"/>
      <c r="BN351" s="108"/>
      <c r="BO351" s="108"/>
      <c r="BP351" s="108"/>
      <c r="BQ351" s="60">
        <v>245333.33</v>
      </c>
      <c r="BR351" s="108"/>
      <c r="BS351" s="108"/>
      <c r="BT351" s="108"/>
      <c r="BU351" s="108"/>
      <c r="BV351" s="60">
        <v>5126.67</v>
      </c>
      <c r="BW351" s="108"/>
      <c r="BX351" s="108"/>
      <c r="BY351" s="60">
        <v>16800</v>
      </c>
      <c r="BZ351" s="108"/>
      <c r="CA351" s="60">
        <v>8000.04</v>
      </c>
      <c r="CB351" s="108"/>
      <c r="CC351" s="108"/>
      <c r="CD351" s="108"/>
      <c r="CE351" s="108"/>
      <c r="CF351" s="108"/>
      <c r="CG351" s="108"/>
      <c r="CH351" s="108"/>
      <c r="CI351" s="108"/>
      <c r="CJ351" s="108"/>
      <c r="CK351" s="108"/>
      <c r="CL351" s="108"/>
      <c r="CM351" s="108"/>
    </row>
    <row r="352" spans="1:91" ht="18" customHeight="1" x14ac:dyDescent="0.55000000000000004">
      <c r="A352" s="49">
        <v>5105010160.1090002</v>
      </c>
      <c r="B352" s="50">
        <v>5105010160.1070004</v>
      </c>
      <c r="C352" s="4" t="s">
        <v>672</v>
      </c>
      <c r="D352" s="60">
        <v>85209.48</v>
      </c>
      <c r="E352" s="60">
        <v>49666.76</v>
      </c>
      <c r="F352" s="60">
        <v>239903.54</v>
      </c>
      <c r="G352" s="60">
        <v>5947.56</v>
      </c>
      <c r="H352" s="108"/>
      <c r="I352" s="108"/>
      <c r="J352" s="108"/>
      <c r="K352" s="108"/>
      <c r="L352" s="108"/>
      <c r="M352" s="108"/>
      <c r="N352" s="60">
        <v>142333.32999999999</v>
      </c>
      <c r="O352" s="108"/>
      <c r="P352" s="108"/>
      <c r="Q352" s="108"/>
      <c r="R352" s="60">
        <v>1479161.5</v>
      </c>
      <c r="S352" s="108"/>
      <c r="T352" s="108"/>
      <c r="U352" s="108"/>
      <c r="V352" s="108"/>
      <c r="W352" s="108"/>
      <c r="X352" s="60">
        <v>124129.68</v>
      </c>
      <c r="Y352" s="60">
        <v>9800.0400000000009</v>
      </c>
      <c r="Z352" s="60">
        <v>66200.039999999994</v>
      </c>
      <c r="AA352" s="108"/>
      <c r="AB352" s="108"/>
      <c r="AC352" s="108"/>
      <c r="AD352" s="108"/>
      <c r="AE352" s="108"/>
      <c r="AF352" s="108"/>
      <c r="AG352" s="108"/>
      <c r="AH352" s="60">
        <v>33333.360000000001</v>
      </c>
      <c r="AI352" s="108"/>
      <c r="AJ352" s="60">
        <v>83065.320000000007</v>
      </c>
      <c r="AK352" s="108"/>
      <c r="AL352" s="60">
        <v>23199.96</v>
      </c>
      <c r="AM352" s="108"/>
      <c r="AN352" s="61">
        <v>71909.55</v>
      </c>
      <c r="AO352" s="61">
        <v>19474.009999999998</v>
      </c>
      <c r="AP352" s="108"/>
      <c r="AQ352" s="108"/>
      <c r="AR352" s="61">
        <v>26331.96</v>
      </c>
      <c r="AS352" s="108"/>
      <c r="AT352" s="61">
        <v>99733.33</v>
      </c>
      <c r="AU352" s="108"/>
      <c r="AV352" s="61">
        <v>8026.66</v>
      </c>
      <c r="AW352" s="108"/>
      <c r="AX352" s="61">
        <v>135309.15</v>
      </c>
      <c r="AY352" s="61">
        <v>530772.62</v>
      </c>
      <c r="AZ352" s="61">
        <v>3638.01</v>
      </c>
      <c r="BA352" s="60">
        <v>80215.679999999993</v>
      </c>
      <c r="BB352" s="60">
        <v>151000</v>
      </c>
      <c r="BC352" s="60">
        <v>46666.6</v>
      </c>
      <c r="BD352" s="108"/>
      <c r="BE352" s="60">
        <v>1500652.76</v>
      </c>
      <c r="BF352" s="60">
        <v>108333.29</v>
      </c>
      <c r="BG352" s="60">
        <v>111077.75999999999</v>
      </c>
      <c r="BH352" s="60">
        <v>6892.58</v>
      </c>
      <c r="BI352" s="60">
        <v>3966.12</v>
      </c>
      <c r="BJ352" s="108"/>
      <c r="BK352" s="108"/>
      <c r="BL352" s="108"/>
      <c r="BM352" s="60">
        <v>134982.29999999999</v>
      </c>
      <c r="BN352" s="108"/>
      <c r="BO352" s="60">
        <v>114416.43</v>
      </c>
      <c r="BP352" s="108"/>
      <c r="BQ352" s="60">
        <v>84707.41</v>
      </c>
      <c r="BR352" s="60">
        <v>68237.88</v>
      </c>
      <c r="BS352" s="60">
        <v>80058</v>
      </c>
      <c r="BT352" s="108"/>
      <c r="BU352" s="108"/>
      <c r="BV352" s="108"/>
      <c r="BW352" s="108"/>
      <c r="BX352" s="108"/>
      <c r="BY352" s="60">
        <v>92759.88</v>
      </c>
      <c r="BZ352" s="108"/>
      <c r="CA352" s="108"/>
      <c r="CB352" s="108"/>
      <c r="CC352" s="60">
        <v>331439.63</v>
      </c>
      <c r="CD352" s="60">
        <v>19957.53</v>
      </c>
      <c r="CE352" s="108"/>
      <c r="CF352" s="108"/>
      <c r="CG352" s="60">
        <v>85819.76</v>
      </c>
      <c r="CH352" s="108"/>
      <c r="CI352" s="108"/>
      <c r="CJ352" s="108"/>
      <c r="CK352" s="108"/>
      <c r="CL352" s="108"/>
      <c r="CM352" s="108"/>
    </row>
    <row r="353" spans="1:91" ht="18" customHeight="1" x14ac:dyDescent="0.55000000000000004">
      <c r="A353" s="49">
        <v>5105010161.1009998</v>
      </c>
      <c r="B353" s="50">
        <v>5105010160.1079998</v>
      </c>
      <c r="C353" s="4" t="s">
        <v>673</v>
      </c>
      <c r="D353" s="108"/>
      <c r="E353" s="108"/>
      <c r="F353" s="60">
        <v>6648.25</v>
      </c>
      <c r="G353" s="60">
        <v>46366.66</v>
      </c>
      <c r="H353" s="108"/>
      <c r="I353" s="108"/>
      <c r="J353" s="108"/>
      <c r="K353" s="108"/>
      <c r="L353" s="108"/>
      <c r="M353" s="108"/>
      <c r="N353" s="108"/>
      <c r="O353" s="108"/>
      <c r="P353" s="108"/>
      <c r="Q353" s="108"/>
      <c r="R353" s="60">
        <v>330000</v>
      </c>
      <c r="S353" s="108"/>
      <c r="T353" s="60">
        <v>14380.8</v>
      </c>
      <c r="U353" s="108"/>
      <c r="V353" s="60">
        <v>7824.36</v>
      </c>
      <c r="W353" s="108"/>
      <c r="X353" s="60">
        <v>96300</v>
      </c>
      <c r="Y353" s="108"/>
      <c r="Z353" s="60">
        <v>32444.68</v>
      </c>
      <c r="AA353" s="108"/>
      <c r="AB353" s="108"/>
      <c r="AC353" s="108"/>
      <c r="AD353" s="108"/>
      <c r="AE353" s="108"/>
      <c r="AF353" s="108"/>
      <c r="AG353" s="108"/>
      <c r="AH353" s="108"/>
      <c r="AI353" s="60">
        <v>18027.68</v>
      </c>
      <c r="AJ353" s="60">
        <v>513006.96</v>
      </c>
      <c r="AK353" s="108"/>
      <c r="AL353" s="108"/>
      <c r="AM353" s="108"/>
      <c r="AN353" s="108"/>
      <c r="AO353" s="108"/>
      <c r="AP353" s="108"/>
      <c r="AQ353" s="108"/>
      <c r="AR353" s="108"/>
      <c r="AS353" s="108"/>
      <c r="AT353" s="108"/>
      <c r="AU353" s="108"/>
      <c r="AV353" s="108"/>
      <c r="AW353" s="108"/>
      <c r="AX353" s="108"/>
      <c r="AY353" s="108"/>
      <c r="AZ353" s="108"/>
      <c r="BA353" s="60">
        <v>263898.12</v>
      </c>
      <c r="BB353" s="108"/>
      <c r="BC353" s="60">
        <v>23933.27</v>
      </c>
      <c r="BD353" s="108"/>
      <c r="BE353" s="60">
        <v>52795.77</v>
      </c>
      <c r="BF353" s="108"/>
      <c r="BG353" s="108"/>
      <c r="BH353" s="60">
        <v>27934.32</v>
      </c>
      <c r="BI353" s="60">
        <v>16513.68</v>
      </c>
      <c r="BJ353" s="60">
        <v>199388.55</v>
      </c>
      <c r="BK353" s="108"/>
      <c r="BL353" s="108"/>
      <c r="BM353" s="108"/>
      <c r="BN353" s="108"/>
      <c r="BO353" s="108"/>
      <c r="BP353" s="108"/>
      <c r="BQ353" s="60">
        <v>0</v>
      </c>
      <c r="BR353" s="108"/>
      <c r="BS353" s="108"/>
      <c r="BT353" s="108"/>
      <c r="BU353" s="108"/>
      <c r="BV353" s="108"/>
      <c r="BW353" s="108"/>
      <c r="BX353" s="108"/>
      <c r="BY353" s="108"/>
      <c r="BZ353" s="108"/>
      <c r="CA353" s="108"/>
      <c r="CB353" s="108"/>
      <c r="CC353" s="108"/>
      <c r="CD353" s="108"/>
      <c r="CE353" s="108"/>
      <c r="CF353" s="108"/>
      <c r="CG353" s="108"/>
      <c r="CH353" s="108"/>
      <c r="CI353" s="108"/>
      <c r="CJ353" s="108"/>
      <c r="CK353" s="108"/>
      <c r="CL353" s="108"/>
      <c r="CM353" s="108"/>
    </row>
    <row r="354" spans="1:91" ht="18" customHeight="1" x14ac:dyDescent="0.55000000000000004">
      <c r="A354" s="49">
        <v>5105010161.1020002</v>
      </c>
      <c r="B354" s="50">
        <v>5105010160.1090002</v>
      </c>
      <c r="C354" s="4" t="s">
        <v>674</v>
      </c>
      <c r="D354" s="108"/>
      <c r="E354" s="108"/>
      <c r="F354" s="60">
        <v>82119.38</v>
      </c>
      <c r="G354" s="60">
        <v>61646.66</v>
      </c>
      <c r="H354" s="60">
        <v>4866.66</v>
      </c>
      <c r="I354" s="60">
        <v>103299.96</v>
      </c>
      <c r="J354" s="60">
        <v>35305.279999999999</v>
      </c>
      <c r="K354" s="60">
        <v>3800.04</v>
      </c>
      <c r="L354" s="108"/>
      <c r="M354" s="60">
        <v>7333.32</v>
      </c>
      <c r="N354" s="60">
        <v>45106.66</v>
      </c>
      <c r="O354" s="60">
        <v>160766.71</v>
      </c>
      <c r="P354" s="60">
        <v>13333.2</v>
      </c>
      <c r="Q354" s="108"/>
      <c r="R354" s="60">
        <v>14666.64</v>
      </c>
      <c r="S354" s="60">
        <v>29900.04</v>
      </c>
      <c r="T354" s="60">
        <v>24967.8</v>
      </c>
      <c r="U354" s="60">
        <v>270000</v>
      </c>
      <c r="V354" s="60">
        <v>17060.18</v>
      </c>
      <c r="W354" s="60">
        <v>34956.18</v>
      </c>
      <c r="X354" s="108"/>
      <c r="Y354" s="60">
        <v>14799.96</v>
      </c>
      <c r="Z354" s="60">
        <v>25391.48</v>
      </c>
      <c r="AA354" s="108"/>
      <c r="AB354" s="60">
        <v>99697.53</v>
      </c>
      <c r="AC354" s="108"/>
      <c r="AD354" s="108"/>
      <c r="AE354" s="60">
        <v>17598.900000000001</v>
      </c>
      <c r="AF354" s="60">
        <v>13532.88</v>
      </c>
      <c r="AG354" s="108"/>
      <c r="AH354" s="60">
        <v>94507.27</v>
      </c>
      <c r="AI354" s="108"/>
      <c r="AJ354" s="60">
        <v>188137.44</v>
      </c>
      <c r="AK354" s="108"/>
      <c r="AL354" s="60">
        <v>8319.9599999999991</v>
      </c>
      <c r="AM354" s="108"/>
      <c r="AN354" s="61">
        <v>50379.96</v>
      </c>
      <c r="AO354" s="61">
        <v>265355.98</v>
      </c>
      <c r="AP354" s="108"/>
      <c r="AQ354" s="108"/>
      <c r="AR354" s="61">
        <v>56201.279999999999</v>
      </c>
      <c r="AS354" s="108"/>
      <c r="AT354" s="61">
        <v>103410</v>
      </c>
      <c r="AU354" s="61">
        <v>41270</v>
      </c>
      <c r="AV354" s="108"/>
      <c r="AW354" s="61">
        <v>28946.97</v>
      </c>
      <c r="AX354" s="61">
        <v>55480</v>
      </c>
      <c r="AY354" s="61">
        <v>13778.99</v>
      </c>
      <c r="AZ354" s="61">
        <v>74166.66</v>
      </c>
      <c r="BA354" s="60">
        <v>2923.92</v>
      </c>
      <c r="BB354" s="60">
        <v>229459.97</v>
      </c>
      <c r="BC354" s="108"/>
      <c r="BD354" s="60">
        <v>79336.69</v>
      </c>
      <c r="BE354" s="60">
        <v>253919.92</v>
      </c>
      <c r="BF354" s="60">
        <v>73893.69</v>
      </c>
      <c r="BG354" s="60">
        <v>151319.76</v>
      </c>
      <c r="BH354" s="60">
        <v>26066.639999999999</v>
      </c>
      <c r="BI354" s="108"/>
      <c r="BJ354" s="60">
        <v>11537.65</v>
      </c>
      <c r="BK354" s="108"/>
      <c r="BL354" s="108"/>
      <c r="BM354" s="60">
        <v>38750.019999999997</v>
      </c>
      <c r="BN354" s="108"/>
      <c r="BO354" s="60">
        <v>25593.14</v>
      </c>
      <c r="BP354" s="108"/>
      <c r="BQ354" s="108"/>
      <c r="BR354" s="108"/>
      <c r="BS354" s="60">
        <v>68704.44</v>
      </c>
      <c r="BT354" s="108"/>
      <c r="BU354" s="108"/>
      <c r="BV354" s="108"/>
      <c r="BW354" s="108"/>
      <c r="BX354" s="108"/>
      <c r="BY354" s="60">
        <v>62426.400000000001</v>
      </c>
      <c r="BZ354" s="60">
        <v>133066.68</v>
      </c>
      <c r="CA354" s="108"/>
      <c r="CB354" s="108"/>
      <c r="CC354" s="108"/>
      <c r="CD354" s="60">
        <v>29875.35</v>
      </c>
      <c r="CE354" s="108"/>
      <c r="CF354" s="60">
        <v>16668.28</v>
      </c>
      <c r="CG354" s="60">
        <v>8492.92</v>
      </c>
      <c r="CH354" s="108"/>
      <c r="CI354" s="60">
        <v>23986.79</v>
      </c>
      <c r="CJ354" s="108"/>
      <c r="CK354" s="108"/>
      <c r="CL354" s="60">
        <v>225215.33</v>
      </c>
      <c r="CM354" s="108"/>
    </row>
    <row r="355" spans="1:91" ht="18" customHeight="1" x14ac:dyDescent="0.55000000000000004">
      <c r="A355" s="49">
        <v>5105010161.1029997</v>
      </c>
      <c r="B355" s="50">
        <v>5105010161.1009998</v>
      </c>
      <c r="C355" s="4" t="s">
        <v>675</v>
      </c>
      <c r="D355" s="60">
        <v>1003641.72</v>
      </c>
      <c r="E355" s="60">
        <v>504201.31</v>
      </c>
      <c r="F355" s="60">
        <v>610448.66</v>
      </c>
      <c r="G355" s="60">
        <v>102781.4</v>
      </c>
      <c r="H355" s="60">
        <v>471692.89</v>
      </c>
      <c r="I355" s="60">
        <v>363052.66</v>
      </c>
      <c r="J355" s="60">
        <v>271521.75</v>
      </c>
      <c r="K355" s="60">
        <v>74421.83</v>
      </c>
      <c r="L355" s="60">
        <v>1714835.9</v>
      </c>
      <c r="M355" s="60">
        <v>544042.05000000005</v>
      </c>
      <c r="N355" s="60">
        <v>380281.44</v>
      </c>
      <c r="O355" s="60">
        <v>905864.82</v>
      </c>
      <c r="P355" s="60">
        <v>761770.19</v>
      </c>
      <c r="Q355" s="60">
        <v>536363.06999999995</v>
      </c>
      <c r="R355" s="60">
        <v>6000571.9000000004</v>
      </c>
      <c r="S355" s="60">
        <v>560230.43000000005</v>
      </c>
      <c r="T355" s="60">
        <v>278421.99</v>
      </c>
      <c r="U355" s="60">
        <v>655637.4</v>
      </c>
      <c r="V355" s="60">
        <v>781513.56</v>
      </c>
      <c r="W355" s="60">
        <v>211090.26</v>
      </c>
      <c r="X355" s="60">
        <v>605188.39</v>
      </c>
      <c r="Y355" s="60">
        <v>161101.26</v>
      </c>
      <c r="Z355" s="60">
        <v>249319.41</v>
      </c>
      <c r="AA355" s="60">
        <v>50723.05</v>
      </c>
      <c r="AB355" s="60">
        <v>326877.68</v>
      </c>
      <c r="AC355" s="60">
        <v>387832.9</v>
      </c>
      <c r="AD355" s="60">
        <v>329420.75</v>
      </c>
      <c r="AE355" s="60">
        <v>484786.42</v>
      </c>
      <c r="AF355" s="60">
        <v>131253.39000000001</v>
      </c>
      <c r="AG355" s="60">
        <v>204511.51</v>
      </c>
      <c r="AH355" s="60">
        <v>226614.97</v>
      </c>
      <c r="AI355" s="60">
        <v>140233.22</v>
      </c>
      <c r="AJ355" s="60">
        <v>1012011.7</v>
      </c>
      <c r="AK355" s="60">
        <v>289459.3</v>
      </c>
      <c r="AL355" s="60">
        <v>396138.04</v>
      </c>
      <c r="AM355" s="61">
        <v>2277936.64</v>
      </c>
      <c r="AN355" s="61">
        <v>278262.61</v>
      </c>
      <c r="AO355" s="61">
        <v>857986.08</v>
      </c>
      <c r="AP355" s="61">
        <v>432546.34</v>
      </c>
      <c r="AQ355" s="61">
        <v>63413.37</v>
      </c>
      <c r="AR355" s="61">
        <v>111132.73</v>
      </c>
      <c r="AS355" s="61">
        <v>447940.78</v>
      </c>
      <c r="AT355" s="61">
        <v>1220332.8700000001</v>
      </c>
      <c r="AU355" s="61">
        <v>230523.19</v>
      </c>
      <c r="AV355" s="61">
        <v>223724.79999999999</v>
      </c>
      <c r="AW355" s="61">
        <v>240818.34</v>
      </c>
      <c r="AX355" s="61">
        <v>448666.74</v>
      </c>
      <c r="AY355" s="61">
        <v>274785.02</v>
      </c>
      <c r="AZ355" s="61">
        <v>172169.15</v>
      </c>
      <c r="BA355" s="60">
        <v>728434.87</v>
      </c>
      <c r="BB355" s="60">
        <v>672741.9</v>
      </c>
      <c r="BC355" s="60">
        <v>148920.79999999999</v>
      </c>
      <c r="BD355" s="60">
        <v>270852.92</v>
      </c>
      <c r="BE355" s="60">
        <v>2838546.44</v>
      </c>
      <c r="BF355" s="60">
        <v>249458.58</v>
      </c>
      <c r="BG355" s="60">
        <v>171146</v>
      </c>
      <c r="BH355" s="60">
        <v>529476.32999999996</v>
      </c>
      <c r="BI355" s="60">
        <v>300658.25</v>
      </c>
      <c r="BJ355" s="60">
        <v>2210220.7400000002</v>
      </c>
      <c r="BK355" s="60">
        <v>249647.06</v>
      </c>
      <c r="BL355" s="60">
        <v>134859.91</v>
      </c>
      <c r="BM355" s="60">
        <v>225395.4</v>
      </c>
      <c r="BN355" s="60">
        <v>213564.65</v>
      </c>
      <c r="BO355" s="60">
        <v>317894.69</v>
      </c>
      <c r="BP355" s="60">
        <v>105308.23</v>
      </c>
      <c r="BQ355" s="60">
        <v>2605099.66</v>
      </c>
      <c r="BR355" s="60">
        <v>349921.62</v>
      </c>
      <c r="BS355" s="60">
        <v>1150333.8400000001</v>
      </c>
      <c r="BT355" s="60">
        <v>1021901.28</v>
      </c>
      <c r="BU355" s="60">
        <v>224538.18</v>
      </c>
      <c r="BV355" s="60">
        <v>126190.32</v>
      </c>
      <c r="BW355" s="60">
        <v>89068.3</v>
      </c>
      <c r="BX355" s="60">
        <v>268388.38</v>
      </c>
      <c r="BY355" s="60">
        <v>240552.03</v>
      </c>
      <c r="BZ355" s="60">
        <v>923225.96</v>
      </c>
      <c r="CA355" s="60">
        <v>139069.91</v>
      </c>
      <c r="CB355" s="60">
        <v>1865430.94</v>
      </c>
      <c r="CC355" s="60">
        <v>253369.65</v>
      </c>
      <c r="CD355" s="60">
        <v>234967.92</v>
      </c>
      <c r="CE355" s="60">
        <v>134210.81</v>
      </c>
      <c r="CF355" s="60">
        <v>214595.31</v>
      </c>
      <c r="CG355" s="60">
        <v>134478.35999999999</v>
      </c>
      <c r="CH355" s="60">
        <v>95306.15</v>
      </c>
      <c r="CI355" s="60">
        <v>787677.12</v>
      </c>
      <c r="CJ355" s="60">
        <v>47131.93</v>
      </c>
      <c r="CK355" s="60">
        <v>99936.2</v>
      </c>
      <c r="CL355" s="60">
        <v>271403.27</v>
      </c>
      <c r="CM355" s="60">
        <v>104587.5</v>
      </c>
    </row>
    <row r="356" spans="1:91" ht="18" customHeight="1" x14ac:dyDescent="0.55000000000000004">
      <c r="A356" s="49">
        <v>5105010161.1040001</v>
      </c>
      <c r="B356" s="50">
        <v>5105010161.1020002</v>
      </c>
      <c r="C356" s="4" t="s">
        <v>676</v>
      </c>
      <c r="D356" s="60">
        <v>1402492.22</v>
      </c>
      <c r="E356" s="60">
        <v>136499</v>
      </c>
      <c r="F356" s="60">
        <v>984399.96</v>
      </c>
      <c r="G356" s="60">
        <v>148138.88</v>
      </c>
      <c r="H356" s="108"/>
      <c r="I356" s="60">
        <v>423820.97</v>
      </c>
      <c r="J356" s="60">
        <v>12411.99</v>
      </c>
      <c r="K356" s="108"/>
      <c r="L356" s="60">
        <v>770971</v>
      </c>
      <c r="M356" s="60">
        <v>797400.04</v>
      </c>
      <c r="N356" s="60">
        <v>797400</v>
      </c>
      <c r="O356" s="60">
        <v>438699</v>
      </c>
      <c r="P356" s="60">
        <v>825600</v>
      </c>
      <c r="Q356" s="60">
        <v>231299</v>
      </c>
      <c r="R356" s="60">
        <v>1760922.3</v>
      </c>
      <c r="S356" s="60">
        <v>88383.33</v>
      </c>
      <c r="T356" s="60">
        <v>156000</v>
      </c>
      <c r="U356" s="60">
        <v>1164606.33</v>
      </c>
      <c r="V356" s="60">
        <v>291711.09000000003</v>
      </c>
      <c r="W356" s="60">
        <v>1153400.04</v>
      </c>
      <c r="X356" s="60">
        <v>1318833.32</v>
      </c>
      <c r="Y356" s="108"/>
      <c r="Z356" s="60">
        <v>489600</v>
      </c>
      <c r="AA356" s="60">
        <v>156000</v>
      </c>
      <c r="AB356" s="60">
        <v>432901.32</v>
      </c>
      <c r="AC356" s="60">
        <v>1108398</v>
      </c>
      <c r="AD356" s="60">
        <v>1469950.08</v>
      </c>
      <c r="AE356" s="60">
        <v>144650.04</v>
      </c>
      <c r="AF356" s="60">
        <v>399200.04</v>
      </c>
      <c r="AG356" s="108"/>
      <c r="AH356" s="60">
        <v>591069.25</v>
      </c>
      <c r="AI356" s="60">
        <v>1239.96</v>
      </c>
      <c r="AJ356" s="60">
        <v>1555017.65</v>
      </c>
      <c r="AK356" s="108"/>
      <c r="AL356" s="60">
        <v>10500</v>
      </c>
      <c r="AM356" s="61">
        <v>434121.72</v>
      </c>
      <c r="AN356" s="61">
        <v>632066.73</v>
      </c>
      <c r="AO356" s="61">
        <v>1439929.07</v>
      </c>
      <c r="AP356" s="61">
        <v>1459416.69</v>
      </c>
      <c r="AQ356" s="61">
        <v>268818.83</v>
      </c>
      <c r="AR356" s="61">
        <v>420746.53</v>
      </c>
      <c r="AS356" s="61">
        <v>675000</v>
      </c>
      <c r="AT356" s="61">
        <v>408573</v>
      </c>
      <c r="AU356" s="61">
        <v>180840.01</v>
      </c>
      <c r="AV356" s="61">
        <v>170497</v>
      </c>
      <c r="AW356" s="61">
        <v>399000</v>
      </c>
      <c r="AX356" s="108"/>
      <c r="AY356" s="108"/>
      <c r="AZ356" s="108"/>
      <c r="BA356" s="60">
        <v>792379.28</v>
      </c>
      <c r="BB356" s="60">
        <v>388602.17</v>
      </c>
      <c r="BC356" s="108"/>
      <c r="BD356" s="60">
        <v>559093.81999999995</v>
      </c>
      <c r="BE356" s="60">
        <v>636428.01</v>
      </c>
      <c r="BF356" s="60">
        <v>347516.24</v>
      </c>
      <c r="BG356" s="60">
        <v>881399.16</v>
      </c>
      <c r="BH356" s="60">
        <v>733.33</v>
      </c>
      <c r="BI356" s="108"/>
      <c r="BJ356" s="60">
        <v>2481978.7999999998</v>
      </c>
      <c r="BK356" s="60">
        <v>1183933.3</v>
      </c>
      <c r="BL356" s="60">
        <v>147200</v>
      </c>
      <c r="BM356" s="60">
        <v>464192.05</v>
      </c>
      <c r="BN356" s="60">
        <v>574500</v>
      </c>
      <c r="BO356" s="60">
        <v>801316.52</v>
      </c>
      <c r="BP356" s="60">
        <v>496499.96</v>
      </c>
      <c r="BQ356" s="60">
        <v>228739.67</v>
      </c>
      <c r="BR356" s="60">
        <v>419120.82</v>
      </c>
      <c r="BS356" s="60">
        <v>391399.92</v>
      </c>
      <c r="BT356" s="60">
        <v>1218600</v>
      </c>
      <c r="BU356" s="60">
        <v>73959.960000000006</v>
      </c>
      <c r="BV356" s="60">
        <v>589833.32999999996</v>
      </c>
      <c r="BW356" s="60">
        <v>168665.68</v>
      </c>
      <c r="BX356" s="60">
        <v>812199.93</v>
      </c>
      <c r="BY356" s="60">
        <v>480493.3</v>
      </c>
      <c r="BZ356" s="60">
        <v>3344986.64</v>
      </c>
      <c r="CA356" s="60">
        <v>1143899.83</v>
      </c>
      <c r="CB356" s="60">
        <v>815729.88</v>
      </c>
      <c r="CC356" s="60">
        <v>540373.51</v>
      </c>
      <c r="CD356" s="108"/>
      <c r="CE356" s="60">
        <v>412365.13</v>
      </c>
      <c r="CF356" s="60">
        <v>47329.32</v>
      </c>
      <c r="CG356" s="60">
        <v>466533.76</v>
      </c>
      <c r="CH356" s="60">
        <v>1809338.45</v>
      </c>
      <c r="CI356" s="60">
        <v>413423.23</v>
      </c>
      <c r="CJ356" s="60">
        <v>266426.65000000002</v>
      </c>
      <c r="CK356" s="60">
        <v>359402.87</v>
      </c>
      <c r="CL356" s="60">
        <v>17589.96</v>
      </c>
      <c r="CM356" s="108"/>
    </row>
    <row r="357" spans="1:91" ht="18" customHeight="1" x14ac:dyDescent="0.55000000000000004">
      <c r="A357" s="49">
        <v>5105010161.1049995</v>
      </c>
      <c r="B357" s="50">
        <v>5105010161.1029997</v>
      </c>
      <c r="C357" s="4" t="s">
        <v>677</v>
      </c>
      <c r="D357" s="60">
        <v>147578.28</v>
      </c>
      <c r="E357" s="60">
        <v>5312.29</v>
      </c>
      <c r="F357" s="60">
        <v>23392.36</v>
      </c>
      <c r="G357" s="60">
        <v>656220.54</v>
      </c>
      <c r="H357" s="60">
        <v>478860</v>
      </c>
      <c r="I357" s="60">
        <v>221406</v>
      </c>
      <c r="J357" s="60">
        <v>93334.58</v>
      </c>
      <c r="K357" s="60">
        <v>48333.34</v>
      </c>
      <c r="L357" s="60">
        <v>200999.5</v>
      </c>
      <c r="M357" s="60">
        <v>133579.13</v>
      </c>
      <c r="N357" s="60">
        <v>224980.96</v>
      </c>
      <c r="O357" s="60">
        <v>95540.05</v>
      </c>
      <c r="P357" s="60">
        <v>224110.64</v>
      </c>
      <c r="Q357" s="60">
        <v>66766.009999999995</v>
      </c>
      <c r="R357" s="60">
        <v>3286981.28</v>
      </c>
      <c r="S357" s="60">
        <v>302125.46999999997</v>
      </c>
      <c r="T357" s="60">
        <v>49613.53</v>
      </c>
      <c r="U357" s="60">
        <v>590355.82999999996</v>
      </c>
      <c r="V357" s="60">
        <v>230194.25</v>
      </c>
      <c r="W357" s="60">
        <v>22479.03</v>
      </c>
      <c r="X357" s="60">
        <v>486218.36</v>
      </c>
      <c r="Y357" s="60">
        <v>17436</v>
      </c>
      <c r="Z357" s="60">
        <v>762.44</v>
      </c>
      <c r="AA357" s="60">
        <v>35468.04</v>
      </c>
      <c r="AB357" s="60">
        <v>37640.78</v>
      </c>
      <c r="AC357" s="60">
        <v>135485.25</v>
      </c>
      <c r="AD357" s="60">
        <v>52719.81</v>
      </c>
      <c r="AE357" s="60">
        <v>55282.25</v>
      </c>
      <c r="AF357" s="60">
        <v>292866.64</v>
      </c>
      <c r="AG357" s="60">
        <v>30205.7</v>
      </c>
      <c r="AH357" s="60">
        <v>52047.82</v>
      </c>
      <c r="AI357" s="60">
        <v>104110.16</v>
      </c>
      <c r="AJ357" s="60">
        <v>412010.61</v>
      </c>
      <c r="AK357" s="60">
        <v>24117.599999999999</v>
      </c>
      <c r="AL357" s="60">
        <v>70663.03</v>
      </c>
      <c r="AM357" s="61">
        <v>1301040.22</v>
      </c>
      <c r="AN357" s="61">
        <v>243542.38</v>
      </c>
      <c r="AO357" s="61">
        <v>227398.57</v>
      </c>
      <c r="AP357" s="61">
        <v>291404.43</v>
      </c>
      <c r="AQ357" s="61">
        <v>40581.9</v>
      </c>
      <c r="AR357" s="108"/>
      <c r="AS357" s="61">
        <v>823061.99</v>
      </c>
      <c r="AT357" s="61">
        <v>65349.67</v>
      </c>
      <c r="AU357" s="61">
        <v>105144</v>
      </c>
      <c r="AV357" s="61">
        <v>53002.66</v>
      </c>
      <c r="AW357" s="61">
        <v>45352.99</v>
      </c>
      <c r="AX357" s="61">
        <v>119049.4</v>
      </c>
      <c r="AY357" s="61">
        <v>19787.09</v>
      </c>
      <c r="AZ357" s="61">
        <v>79738.53</v>
      </c>
      <c r="BA357" s="60">
        <v>10099.77</v>
      </c>
      <c r="BB357" s="60">
        <v>125139</v>
      </c>
      <c r="BC357" s="60">
        <v>4977.2</v>
      </c>
      <c r="BD357" s="60">
        <v>27761.02</v>
      </c>
      <c r="BE357" s="60">
        <v>468345.92</v>
      </c>
      <c r="BF357" s="60">
        <v>18538.52</v>
      </c>
      <c r="BG357" s="60">
        <v>117280.23</v>
      </c>
      <c r="BH357" s="60">
        <v>125246.51</v>
      </c>
      <c r="BI357" s="60">
        <v>10981.7</v>
      </c>
      <c r="BJ357" s="60">
        <v>692918.54</v>
      </c>
      <c r="BK357" s="60">
        <v>52447.8</v>
      </c>
      <c r="BL357" s="60">
        <v>307857.63</v>
      </c>
      <c r="BM357" s="60">
        <v>24228.36</v>
      </c>
      <c r="BN357" s="60">
        <v>124426.66</v>
      </c>
      <c r="BO357" s="60">
        <v>63985.16</v>
      </c>
      <c r="BP357" s="60">
        <v>12206.66</v>
      </c>
      <c r="BQ357" s="60">
        <v>565672.42000000004</v>
      </c>
      <c r="BR357" s="60">
        <v>97595.6</v>
      </c>
      <c r="BS357" s="60">
        <v>169128.48</v>
      </c>
      <c r="BT357" s="60">
        <v>206370.32</v>
      </c>
      <c r="BU357" s="60">
        <v>285751.59000000003</v>
      </c>
      <c r="BV357" s="60">
        <v>146812.09</v>
      </c>
      <c r="BW357" s="60">
        <v>22506.09</v>
      </c>
      <c r="BX357" s="60">
        <v>465209.07</v>
      </c>
      <c r="BY357" s="60">
        <v>11713.06</v>
      </c>
      <c r="BZ357" s="60">
        <v>259865.74</v>
      </c>
      <c r="CA357" s="60">
        <v>322088.90000000002</v>
      </c>
      <c r="CB357" s="60">
        <v>338938.45</v>
      </c>
      <c r="CC357" s="60">
        <v>203200.22</v>
      </c>
      <c r="CD357" s="60">
        <v>98517.39</v>
      </c>
      <c r="CE357" s="60">
        <v>306833.81</v>
      </c>
      <c r="CF357" s="60">
        <v>212402.11</v>
      </c>
      <c r="CG357" s="60">
        <v>108491.8</v>
      </c>
      <c r="CH357" s="108"/>
      <c r="CI357" s="60">
        <v>232795.16</v>
      </c>
      <c r="CJ357" s="60">
        <v>1666.67</v>
      </c>
      <c r="CK357" s="60">
        <v>16739.669999999998</v>
      </c>
      <c r="CL357" s="60">
        <v>267828.71999999997</v>
      </c>
      <c r="CM357" s="60">
        <v>1924.33</v>
      </c>
    </row>
    <row r="358" spans="1:91" ht="18" customHeight="1" x14ac:dyDescent="0.55000000000000004">
      <c r="A358" s="49">
        <v>5105010161.1059999</v>
      </c>
      <c r="B358" s="50">
        <v>5105010161.1040001</v>
      </c>
      <c r="C358" s="4" t="s">
        <v>678</v>
      </c>
      <c r="D358" s="60">
        <v>103741.12</v>
      </c>
      <c r="E358" s="60">
        <v>74284.97</v>
      </c>
      <c r="F358" s="60">
        <v>66483.399999999994</v>
      </c>
      <c r="G358" s="60">
        <v>92377.33</v>
      </c>
      <c r="H358" s="60">
        <v>63232.42</v>
      </c>
      <c r="I358" s="60">
        <v>34650</v>
      </c>
      <c r="J358" s="60">
        <v>29376.59</v>
      </c>
      <c r="K358" s="60">
        <v>37807.17</v>
      </c>
      <c r="L358" s="60">
        <v>429157.67</v>
      </c>
      <c r="M358" s="60">
        <v>7128</v>
      </c>
      <c r="N358" s="60">
        <v>62386.03</v>
      </c>
      <c r="O358" s="60">
        <v>23610.13</v>
      </c>
      <c r="P358" s="60">
        <v>8337.4699999999993</v>
      </c>
      <c r="Q358" s="60">
        <v>70723.600000000006</v>
      </c>
      <c r="R358" s="60">
        <v>488150.51</v>
      </c>
      <c r="S358" s="60">
        <v>54051.34</v>
      </c>
      <c r="T358" s="60">
        <v>33900</v>
      </c>
      <c r="U358" s="60">
        <v>132199.32</v>
      </c>
      <c r="V358" s="60">
        <v>30492.21</v>
      </c>
      <c r="W358" s="60">
        <v>10209.66</v>
      </c>
      <c r="X358" s="60">
        <v>234427.06</v>
      </c>
      <c r="Y358" s="60">
        <v>11151.82</v>
      </c>
      <c r="Z358" s="60">
        <v>19961.07</v>
      </c>
      <c r="AA358" s="60">
        <v>67485.539999999994</v>
      </c>
      <c r="AB358" s="108"/>
      <c r="AC358" s="60">
        <v>13327.53</v>
      </c>
      <c r="AD358" s="60">
        <v>18624.650000000001</v>
      </c>
      <c r="AE358" s="60">
        <v>102024.26</v>
      </c>
      <c r="AF358" s="60">
        <v>23079.99</v>
      </c>
      <c r="AG358" s="108"/>
      <c r="AH358" s="108"/>
      <c r="AI358" s="60">
        <v>32893.46</v>
      </c>
      <c r="AJ358" s="60">
        <v>401957.13</v>
      </c>
      <c r="AK358" s="60">
        <v>143771.41</v>
      </c>
      <c r="AL358" s="60">
        <v>26189.64</v>
      </c>
      <c r="AM358" s="61">
        <v>180594.59</v>
      </c>
      <c r="AN358" s="61">
        <v>39227.01</v>
      </c>
      <c r="AO358" s="61">
        <v>88668.55</v>
      </c>
      <c r="AP358" s="61">
        <v>75030.28</v>
      </c>
      <c r="AQ358" s="61">
        <v>15357</v>
      </c>
      <c r="AR358" s="61">
        <v>30073.200000000001</v>
      </c>
      <c r="AS358" s="61">
        <v>45192.04</v>
      </c>
      <c r="AT358" s="61">
        <v>62120.7</v>
      </c>
      <c r="AU358" s="61">
        <v>15063.35</v>
      </c>
      <c r="AV358" s="61">
        <v>79121.56</v>
      </c>
      <c r="AW358" s="61">
        <v>38546.6</v>
      </c>
      <c r="AX358" s="61">
        <v>15687.85</v>
      </c>
      <c r="AY358" s="61">
        <v>45011.77</v>
      </c>
      <c r="AZ358" s="61">
        <v>27650</v>
      </c>
      <c r="BA358" s="60">
        <v>292792.95</v>
      </c>
      <c r="BB358" s="60">
        <v>86850.240000000005</v>
      </c>
      <c r="BC358" s="60">
        <v>78200.39</v>
      </c>
      <c r="BD358" s="60">
        <v>103134.58</v>
      </c>
      <c r="BE358" s="60">
        <v>76156.649999999994</v>
      </c>
      <c r="BF358" s="60">
        <v>18518.45</v>
      </c>
      <c r="BG358" s="60">
        <v>51682.2</v>
      </c>
      <c r="BH358" s="60">
        <v>151871.23000000001</v>
      </c>
      <c r="BI358" s="60">
        <v>117870.91</v>
      </c>
      <c r="BJ358" s="60">
        <v>34918.410000000003</v>
      </c>
      <c r="BK358" s="60">
        <v>81744.73</v>
      </c>
      <c r="BL358" s="60">
        <v>56507</v>
      </c>
      <c r="BM358" s="60">
        <v>49649.34</v>
      </c>
      <c r="BN358" s="60">
        <v>50172.84</v>
      </c>
      <c r="BO358" s="60">
        <v>44031.43</v>
      </c>
      <c r="BP358" s="60">
        <v>90792.13</v>
      </c>
      <c r="BQ358" s="60">
        <v>62211</v>
      </c>
      <c r="BR358" s="60">
        <v>34452.31</v>
      </c>
      <c r="BS358" s="60">
        <v>259666.95</v>
      </c>
      <c r="BT358" s="60">
        <v>79484.679999999993</v>
      </c>
      <c r="BU358" s="60">
        <v>26175.48</v>
      </c>
      <c r="BV358" s="60">
        <v>35330.559999999998</v>
      </c>
      <c r="BW358" s="60">
        <v>48364.22</v>
      </c>
      <c r="BX358" s="60">
        <v>15540.01</v>
      </c>
      <c r="BY358" s="60">
        <v>71736.679999999993</v>
      </c>
      <c r="BZ358" s="60">
        <v>39707.29</v>
      </c>
      <c r="CA358" s="60">
        <v>55268.04</v>
      </c>
      <c r="CB358" s="60">
        <v>320448.46999999997</v>
      </c>
      <c r="CC358" s="60">
        <v>47237.14</v>
      </c>
      <c r="CD358" s="60">
        <v>57195.82</v>
      </c>
      <c r="CE358" s="60">
        <v>29129.98</v>
      </c>
      <c r="CF358" s="60">
        <v>24958.55</v>
      </c>
      <c r="CG358" s="60">
        <v>12440.89</v>
      </c>
      <c r="CH358" s="60">
        <v>5174.13</v>
      </c>
      <c r="CI358" s="60">
        <v>33460.53</v>
      </c>
      <c r="CJ358" s="60">
        <v>534</v>
      </c>
      <c r="CK358" s="60">
        <v>56923.040000000001</v>
      </c>
      <c r="CL358" s="60">
        <v>84183.37</v>
      </c>
      <c r="CM358" s="60">
        <v>5842.95</v>
      </c>
    </row>
    <row r="359" spans="1:91" ht="18" customHeight="1" x14ac:dyDescent="0.55000000000000004">
      <c r="A359" s="49">
        <v>5105010161.1070004</v>
      </c>
      <c r="B359" s="50">
        <v>5105010161.1049995</v>
      </c>
      <c r="C359" s="4" t="s">
        <v>679</v>
      </c>
      <c r="D359" s="60">
        <v>81456.509999999995</v>
      </c>
      <c r="E359" s="60">
        <v>9095.02</v>
      </c>
      <c r="F359" s="60">
        <v>6941.64</v>
      </c>
      <c r="G359" s="108"/>
      <c r="H359" s="60">
        <v>17976</v>
      </c>
      <c r="I359" s="60">
        <v>31960.78</v>
      </c>
      <c r="J359" s="60">
        <v>58606.75</v>
      </c>
      <c r="K359" s="108"/>
      <c r="L359" s="60">
        <v>179998.18</v>
      </c>
      <c r="M359" s="60">
        <v>424.53</v>
      </c>
      <c r="N359" s="60">
        <v>53845.75</v>
      </c>
      <c r="O359" s="60">
        <v>17710.02</v>
      </c>
      <c r="P359" s="60">
        <v>94162.4</v>
      </c>
      <c r="Q359" s="60">
        <v>342.75</v>
      </c>
      <c r="R359" s="60">
        <v>856670.43</v>
      </c>
      <c r="S359" s="108"/>
      <c r="T359" s="60">
        <v>22702.400000000001</v>
      </c>
      <c r="U359" s="60">
        <v>55150.52</v>
      </c>
      <c r="V359" s="108"/>
      <c r="W359" s="60">
        <v>2137.5</v>
      </c>
      <c r="X359" s="108"/>
      <c r="Y359" s="60">
        <v>3381.24</v>
      </c>
      <c r="Z359" s="60">
        <v>1800</v>
      </c>
      <c r="AA359" s="60">
        <v>1062.8599999999999</v>
      </c>
      <c r="AB359" s="108"/>
      <c r="AC359" s="60">
        <v>78666.67</v>
      </c>
      <c r="AD359" s="60">
        <v>615.24</v>
      </c>
      <c r="AE359" s="60">
        <v>4815</v>
      </c>
      <c r="AF359" s="108"/>
      <c r="AG359" s="108"/>
      <c r="AH359" s="60">
        <v>6228.18</v>
      </c>
      <c r="AI359" s="60">
        <v>7971.96</v>
      </c>
      <c r="AJ359" s="108"/>
      <c r="AK359" s="60">
        <v>1700.04</v>
      </c>
      <c r="AL359" s="108"/>
      <c r="AM359" s="61">
        <v>434331.31</v>
      </c>
      <c r="AN359" s="61">
        <v>47103.14</v>
      </c>
      <c r="AO359" s="108"/>
      <c r="AP359" s="61">
        <v>1666.67</v>
      </c>
      <c r="AQ359" s="61">
        <v>15142.82</v>
      </c>
      <c r="AR359" s="61">
        <v>7290.73</v>
      </c>
      <c r="AS359" s="61">
        <v>44989.67</v>
      </c>
      <c r="AT359" s="61">
        <v>27000</v>
      </c>
      <c r="AU359" s="61">
        <v>109125</v>
      </c>
      <c r="AV359" s="61">
        <v>12116.59</v>
      </c>
      <c r="AW359" s="61">
        <v>32208.33</v>
      </c>
      <c r="AX359" s="61">
        <v>52521.87</v>
      </c>
      <c r="AY359" s="61">
        <v>54921.21</v>
      </c>
      <c r="AZ359" s="108"/>
      <c r="BA359" s="60">
        <v>9985.6</v>
      </c>
      <c r="BB359" s="60">
        <v>20432.79</v>
      </c>
      <c r="BC359" s="60">
        <v>29636.12</v>
      </c>
      <c r="BD359" s="60">
        <v>56044.79</v>
      </c>
      <c r="BE359" s="60">
        <v>37604.5</v>
      </c>
      <c r="BF359" s="60">
        <v>5964.37</v>
      </c>
      <c r="BG359" s="60">
        <v>4824.4799999999996</v>
      </c>
      <c r="BH359" s="60">
        <v>5083.58</v>
      </c>
      <c r="BI359" s="60">
        <v>40810.43</v>
      </c>
      <c r="BJ359" s="60">
        <v>14409.94</v>
      </c>
      <c r="BK359" s="108"/>
      <c r="BL359" s="60">
        <v>11398</v>
      </c>
      <c r="BM359" s="60">
        <v>34311.519999999997</v>
      </c>
      <c r="BN359" s="60">
        <v>5644.83</v>
      </c>
      <c r="BO359" s="60">
        <v>0.09</v>
      </c>
      <c r="BP359" s="108"/>
      <c r="BQ359" s="60">
        <v>118058</v>
      </c>
      <c r="BR359" s="60">
        <v>3950.01</v>
      </c>
      <c r="BS359" s="60">
        <v>4387.87</v>
      </c>
      <c r="BT359" s="60">
        <v>4960</v>
      </c>
      <c r="BU359" s="60">
        <v>9265.6299999999992</v>
      </c>
      <c r="BV359" s="60">
        <v>2084</v>
      </c>
      <c r="BW359" s="108"/>
      <c r="BX359" s="60">
        <v>16548.96</v>
      </c>
      <c r="BY359" s="60">
        <v>25276.59</v>
      </c>
      <c r="BZ359" s="60">
        <v>73954.320000000007</v>
      </c>
      <c r="CA359" s="60">
        <v>60240.84</v>
      </c>
      <c r="CB359" s="60">
        <v>177575</v>
      </c>
      <c r="CC359" s="60">
        <v>148678.76999999999</v>
      </c>
      <c r="CD359" s="60">
        <v>24548.28</v>
      </c>
      <c r="CE359" s="60">
        <v>1699.35</v>
      </c>
      <c r="CF359" s="60">
        <v>6208.56</v>
      </c>
      <c r="CG359" s="60">
        <v>8555.11</v>
      </c>
      <c r="CH359" s="60">
        <v>22860.639999999999</v>
      </c>
      <c r="CI359" s="60">
        <v>29592.68</v>
      </c>
      <c r="CJ359" s="60">
        <v>2658.36</v>
      </c>
      <c r="CK359" s="60">
        <v>65128.14</v>
      </c>
      <c r="CL359" s="60">
        <v>45942.26</v>
      </c>
      <c r="CM359" s="108"/>
    </row>
    <row r="360" spans="1:91" ht="18" customHeight="1" x14ac:dyDescent="0.55000000000000004">
      <c r="A360" s="49">
        <v>5105010161.1079998</v>
      </c>
      <c r="B360" s="50">
        <v>5105010161.1059999</v>
      </c>
      <c r="C360" s="4" t="s">
        <v>680</v>
      </c>
      <c r="D360" s="60">
        <v>28000.080000000002</v>
      </c>
      <c r="E360" s="108"/>
      <c r="F360" s="60">
        <v>15461.52</v>
      </c>
      <c r="G360" s="108"/>
      <c r="H360" s="108"/>
      <c r="I360" s="60">
        <v>2746.04</v>
      </c>
      <c r="J360" s="108"/>
      <c r="K360" s="108"/>
      <c r="L360" s="108"/>
      <c r="M360" s="60">
        <v>2452.14</v>
      </c>
      <c r="N360" s="108"/>
      <c r="O360" s="108"/>
      <c r="P360" s="108"/>
      <c r="Q360" s="60">
        <v>7368.93</v>
      </c>
      <c r="R360" s="60">
        <v>5100</v>
      </c>
      <c r="S360" s="108"/>
      <c r="T360" s="60">
        <v>27333.24</v>
      </c>
      <c r="U360" s="60">
        <v>1149.96</v>
      </c>
      <c r="V360" s="108"/>
      <c r="W360" s="60">
        <v>1588.84</v>
      </c>
      <c r="X360" s="108"/>
      <c r="Y360" s="108"/>
      <c r="Z360" s="108"/>
      <c r="AA360" s="108"/>
      <c r="AB360" s="108"/>
      <c r="AC360" s="108"/>
      <c r="AD360" s="108"/>
      <c r="AE360" s="108"/>
      <c r="AF360" s="108"/>
      <c r="AG360" s="108"/>
      <c r="AH360" s="108"/>
      <c r="AI360" s="108"/>
      <c r="AJ360" s="108"/>
      <c r="AK360" s="108"/>
      <c r="AL360" s="60">
        <v>47989.56</v>
      </c>
      <c r="AM360" s="108"/>
      <c r="AN360" s="61">
        <v>3943.99</v>
      </c>
      <c r="AO360" s="108"/>
      <c r="AP360" s="61">
        <v>9332.2900000000009</v>
      </c>
      <c r="AQ360" s="108"/>
      <c r="AR360" s="108"/>
      <c r="AS360" s="61">
        <v>68300.009999999995</v>
      </c>
      <c r="AT360" s="61">
        <v>10573</v>
      </c>
      <c r="AU360" s="108"/>
      <c r="AV360" s="61">
        <v>161096.68</v>
      </c>
      <c r="AW360" s="108"/>
      <c r="AX360" s="108"/>
      <c r="AY360" s="108"/>
      <c r="AZ360" s="61">
        <v>13933.32</v>
      </c>
      <c r="BA360" s="108"/>
      <c r="BB360" s="108"/>
      <c r="BC360" s="108"/>
      <c r="BD360" s="108"/>
      <c r="BE360" s="60">
        <v>72744.28</v>
      </c>
      <c r="BF360" s="60">
        <v>28834.799999999999</v>
      </c>
      <c r="BG360" s="108"/>
      <c r="BH360" s="60">
        <v>56628.24</v>
      </c>
      <c r="BI360" s="60">
        <v>22220.04</v>
      </c>
      <c r="BJ360" s="108"/>
      <c r="BK360" s="108"/>
      <c r="BL360" s="108"/>
      <c r="BM360" s="108"/>
      <c r="BN360" s="108"/>
      <c r="BO360" s="108"/>
      <c r="BP360" s="108"/>
      <c r="BQ360" s="60">
        <v>4789.8</v>
      </c>
      <c r="BR360" s="108"/>
      <c r="BS360" s="60">
        <v>4588.72</v>
      </c>
      <c r="BT360" s="60">
        <v>720</v>
      </c>
      <c r="BU360" s="108"/>
      <c r="BV360" s="108"/>
      <c r="BW360" s="108"/>
      <c r="BX360" s="108"/>
      <c r="BY360" s="108"/>
      <c r="BZ360" s="60">
        <v>3499</v>
      </c>
      <c r="CA360" s="60">
        <v>2479.19</v>
      </c>
      <c r="CB360" s="60">
        <v>5551.56</v>
      </c>
      <c r="CC360" s="60">
        <v>2133.4699999999998</v>
      </c>
      <c r="CD360" s="108"/>
      <c r="CE360" s="108"/>
      <c r="CF360" s="108"/>
      <c r="CG360" s="60">
        <v>10132.39</v>
      </c>
      <c r="CH360" s="108"/>
      <c r="CI360" s="108"/>
      <c r="CJ360" s="108"/>
      <c r="CK360" s="60">
        <v>651.57000000000005</v>
      </c>
      <c r="CL360" s="108"/>
      <c r="CM360" s="108"/>
    </row>
    <row r="361" spans="1:91" ht="18" customHeight="1" x14ac:dyDescent="0.55000000000000004">
      <c r="A361" s="49">
        <v>5105010161.1090002</v>
      </c>
      <c r="B361" s="50">
        <v>5105010161.1070004</v>
      </c>
      <c r="C361" s="4" t="s">
        <v>681</v>
      </c>
      <c r="D361" s="60">
        <v>27403470.699999999</v>
      </c>
      <c r="E361" s="60">
        <v>2810874.48</v>
      </c>
      <c r="F361" s="60">
        <v>2760845.4</v>
      </c>
      <c r="G361" s="60">
        <v>8269856.5599999996</v>
      </c>
      <c r="H361" s="60">
        <v>2611395.5499999998</v>
      </c>
      <c r="I361" s="60">
        <v>3033523.39</v>
      </c>
      <c r="J361" s="60">
        <v>1667313.62</v>
      </c>
      <c r="K361" s="60">
        <v>832978.44</v>
      </c>
      <c r="L361" s="60">
        <v>23304593.350000001</v>
      </c>
      <c r="M361" s="60">
        <v>4903399.72</v>
      </c>
      <c r="N361" s="60">
        <v>3303953.27</v>
      </c>
      <c r="O361" s="60">
        <v>6826782.4299999997</v>
      </c>
      <c r="P361" s="60">
        <v>4418056.62</v>
      </c>
      <c r="Q361" s="60">
        <v>1947280.19</v>
      </c>
      <c r="R361" s="60">
        <v>107408175.55</v>
      </c>
      <c r="S361" s="60">
        <v>3356443.36</v>
      </c>
      <c r="T361" s="60">
        <v>2779973.05</v>
      </c>
      <c r="U361" s="60">
        <v>12628292.82</v>
      </c>
      <c r="V361" s="60">
        <v>619657.79</v>
      </c>
      <c r="W361" s="60">
        <v>2446376.13</v>
      </c>
      <c r="X361" s="60">
        <v>8068827.8300000001</v>
      </c>
      <c r="Y361" s="60">
        <v>963948.73</v>
      </c>
      <c r="Z361" s="60">
        <v>864172.66</v>
      </c>
      <c r="AA361" s="60">
        <v>2508023.5499999998</v>
      </c>
      <c r="AB361" s="60">
        <v>4442891</v>
      </c>
      <c r="AC361" s="60">
        <v>10627329.939999999</v>
      </c>
      <c r="AD361" s="60">
        <v>4679896.1900000004</v>
      </c>
      <c r="AE361" s="60">
        <v>4378370.16</v>
      </c>
      <c r="AF361" s="60">
        <v>1650271.14</v>
      </c>
      <c r="AG361" s="60">
        <v>1383674.05</v>
      </c>
      <c r="AH361" s="60">
        <v>1988275.44</v>
      </c>
      <c r="AI361" s="60">
        <v>1189426.7</v>
      </c>
      <c r="AJ361" s="60">
        <v>14340299.710000001</v>
      </c>
      <c r="AK361" s="60">
        <v>2731000.17</v>
      </c>
      <c r="AL361" s="60">
        <v>1269640.3700000001</v>
      </c>
      <c r="AM361" s="61">
        <v>28393919.190000001</v>
      </c>
      <c r="AN361" s="61">
        <v>1495805.23</v>
      </c>
      <c r="AO361" s="61">
        <v>3854780.87</v>
      </c>
      <c r="AP361" s="61">
        <v>1939558.51</v>
      </c>
      <c r="AQ361" s="61">
        <v>1069623.3600000001</v>
      </c>
      <c r="AR361" s="61">
        <v>1538496.27</v>
      </c>
      <c r="AS361" s="61">
        <v>3083375.51</v>
      </c>
      <c r="AT361" s="61">
        <v>9803709.4900000002</v>
      </c>
      <c r="AU361" s="61">
        <v>3166113.17</v>
      </c>
      <c r="AV361" s="61">
        <v>1876035.13</v>
      </c>
      <c r="AW361" s="61">
        <v>2050318.91</v>
      </c>
      <c r="AX361" s="61">
        <v>5888530.8499999996</v>
      </c>
      <c r="AY361" s="61">
        <v>2751853.89</v>
      </c>
      <c r="AZ361" s="61">
        <v>2623833.29</v>
      </c>
      <c r="BA361" s="60">
        <v>22459280.940000001</v>
      </c>
      <c r="BB361" s="60">
        <v>5968635.1900000004</v>
      </c>
      <c r="BC361" s="60">
        <v>879661.77</v>
      </c>
      <c r="BD361" s="60">
        <v>3567197.56</v>
      </c>
      <c r="BE361" s="60">
        <v>25987326.809999999</v>
      </c>
      <c r="BF361" s="60">
        <v>1315543.19</v>
      </c>
      <c r="BG361" s="60">
        <v>1455022.59</v>
      </c>
      <c r="BH361" s="60">
        <v>1633418.66</v>
      </c>
      <c r="BI361" s="60">
        <v>2097265.96</v>
      </c>
      <c r="BJ361" s="60">
        <v>76159237.200000003</v>
      </c>
      <c r="BK361" s="60">
        <v>4092794.7</v>
      </c>
      <c r="BL361" s="60">
        <v>2021927.48</v>
      </c>
      <c r="BM361" s="60">
        <v>5970588.9699999997</v>
      </c>
      <c r="BN361" s="60">
        <v>6271782.0800000001</v>
      </c>
      <c r="BO361" s="60">
        <v>2847644.2</v>
      </c>
      <c r="BP361" s="60">
        <v>2061262.4</v>
      </c>
      <c r="BQ361" s="60">
        <v>20732379.309999999</v>
      </c>
      <c r="BR361" s="60">
        <v>2672715.31</v>
      </c>
      <c r="BS361" s="60">
        <v>6124363.04</v>
      </c>
      <c r="BT361" s="60">
        <v>5506880.3700000001</v>
      </c>
      <c r="BU361" s="60">
        <v>2139045.02</v>
      </c>
      <c r="BV361" s="60">
        <v>2472733.81</v>
      </c>
      <c r="BW361" s="60">
        <v>3140333.6</v>
      </c>
      <c r="BX361" s="60">
        <v>3467900.39</v>
      </c>
      <c r="BY361" s="60">
        <v>2375873.94</v>
      </c>
      <c r="BZ361" s="60">
        <v>31582014.899999999</v>
      </c>
      <c r="CA361" s="60">
        <v>3180148.32</v>
      </c>
      <c r="CB361" s="60">
        <v>22837111.449999999</v>
      </c>
      <c r="CC361" s="60">
        <v>2514317.2200000002</v>
      </c>
      <c r="CD361" s="60">
        <v>1924930.16</v>
      </c>
      <c r="CE361" s="60">
        <v>2764006.44</v>
      </c>
      <c r="CF361" s="60">
        <v>465981.26</v>
      </c>
      <c r="CG361" s="60">
        <v>1939712.36</v>
      </c>
      <c r="CH361" s="60">
        <v>3563284.05</v>
      </c>
      <c r="CI361" s="60">
        <v>7479693.1900000004</v>
      </c>
      <c r="CJ361" s="60">
        <v>231278.32</v>
      </c>
      <c r="CK361" s="60">
        <v>1408512.8</v>
      </c>
      <c r="CL361" s="60">
        <v>6966281.5099999998</v>
      </c>
      <c r="CM361" s="60">
        <v>797022.01</v>
      </c>
    </row>
    <row r="362" spans="1:91" ht="18" customHeight="1" x14ac:dyDescent="0.55000000000000004">
      <c r="A362" s="49">
        <v>5105010161.1099997</v>
      </c>
      <c r="B362" s="50">
        <v>5105010161.1079998</v>
      </c>
      <c r="C362" s="4" t="s">
        <v>682</v>
      </c>
      <c r="D362" s="60">
        <v>506421.88</v>
      </c>
      <c r="E362" s="60">
        <v>388722.23</v>
      </c>
      <c r="F362" s="60">
        <v>291058.65999999997</v>
      </c>
      <c r="G362" s="60">
        <v>360960.43</v>
      </c>
      <c r="H362" s="60">
        <v>521370.72</v>
      </c>
      <c r="I362" s="60">
        <v>438653.24</v>
      </c>
      <c r="J362" s="60">
        <v>197225.97</v>
      </c>
      <c r="K362" s="60">
        <v>64516.75</v>
      </c>
      <c r="L362" s="60">
        <v>1062109.69</v>
      </c>
      <c r="M362" s="60">
        <v>223552.23</v>
      </c>
      <c r="N362" s="60">
        <v>353683.5</v>
      </c>
      <c r="O362" s="60">
        <v>606063.78</v>
      </c>
      <c r="P362" s="60">
        <v>190206.03</v>
      </c>
      <c r="Q362" s="60">
        <v>508921.86</v>
      </c>
      <c r="R362" s="60">
        <v>6673281.8600000003</v>
      </c>
      <c r="S362" s="60">
        <v>227442.44</v>
      </c>
      <c r="T362" s="60">
        <v>75855.22</v>
      </c>
      <c r="U362" s="60">
        <v>710433.64</v>
      </c>
      <c r="V362" s="60">
        <v>143980.26999999999</v>
      </c>
      <c r="W362" s="60">
        <v>140208.26</v>
      </c>
      <c r="X362" s="60">
        <v>1092414.8600000001</v>
      </c>
      <c r="Y362" s="60">
        <v>139374.39000000001</v>
      </c>
      <c r="Z362" s="60">
        <v>731218.61</v>
      </c>
      <c r="AA362" s="60">
        <v>249516.18</v>
      </c>
      <c r="AB362" s="60">
        <v>260388.98</v>
      </c>
      <c r="AC362" s="60">
        <v>752640.89</v>
      </c>
      <c r="AD362" s="60">
        <v>278169.8</v>
      </c>
      <c r="AE362" s="60">
        <v>200522.78</v>
      </c>
      <c r="AF362" s="60">
        <v>372488.65</v>
      </c>
      <c r="AG362" s="60">
        <v>112201.17</v>
      </c>
      <c r="AH362" s="60">
        <v>153089.06</v>
      </c>
      <c r="AI362" s="60">
        <v>201222.04</v>
      </c>
      <c r="AJ362" s="60">
        <v>904576.45</v>
      </c>
      <c r="AK362" s="60">
        <v>88621.69</v>
      </c>
      <c r="AL362" s="60">
        <v>226728.56</v>
      </c>
      <c r="AM362" s="61">
        <v>1177152.94</v>
      </c>
      <c r="AN362" s="61">
        <v>94422.95</v>
      </c>
      <c r="AO362" s="61">
        <v>327238.53000000003</v>
      </c>
      <c r="AP362" s="61">
        <v>411278.98</v>
      </c>
      <c r="AQ362" s="61">
        <v>152475.5</v>
      </c>
      <c r="AR362" s="61">
        <v>14973.7</v>
      </c>
      <c r="AS362" s="61">
        <v>203846.5</v>
      </c>
      <c r="AT362" s="61">
        <v>645176.56000000006</v>
      </c>
      <c r="AU362" s="61">
        <v>245950.98</v>
      </c>
      <c r="AV362" s="61">
        <v>356098.11</v>
      </c>
      <c r="AW362" s="61">
        <v>95089.8</v>
      </c>
      <c r="AX362" s="61">
        <v>314929.45</v>
      </c>
      <c r="AY362" s="61">
        <v>273466.39</v>
      </c>
      <c r="AZ362" s="61">
        <v>215576.17</v>
      </c>
      <c r="BA362" s="60">
        <v>1392006.54</v>
      </c>
      <c r="BB362" s="60">
        <v>374929.34</v>
      </c>
      <c r="BC362" s="60">
        <v>169068.22</v>
      </c>
      <c r="BD362" s="60">
        <v>126318.01</v>
      </c>
      <c r="BE362" s="60">
        <v>1732185.8</v>
      </c>
      <c r="BF362" s="60">
        <v>384108.93</v>
      </c>
      <c r="BG362" s="60">
        <v>157877.82999999999</v>
      </c>
      <c r="BH362" s="60">
        <v>430499.75</v>
      </c>
      <c r="BI362" s="60">
        <v>347544.78</v>
      </c>
      <c r="BJ362" s="60">
        <v>1153085.83</v>
      </c>
      <c r="BK362" s="60">
        <v>210405.9</v>
      </c>
      <c r="BL362" s="60">
        <v>287209.19</v>
      </c>
      <c r="BM362" s="60">
        <v>357350.59</v>
      </c>
      <c r="BN362" s="60">
        <v>441450.64</v>
      </c>
      <c r="BO362" s="60">
        <v>236653.56</v>
      </c>
      <c r="BP362" s="60">
        <v>169307.62</v>
      </c>
      <c r="BQ362" s="60">
        <v>604477.1</v>
      </c>
      <c r="BR362" s="60">
        <v>113311.14</v>
      </c>
      <c r="BS362" s="60">
        <v>971404.58</v>
      </c>
      <c r="BT362" s="60">
        <v>247907.24</v>
      </c>
      <c r="BU362" s="60">
        <v>157081.79</v>
      </c>
      <c r="BV362" s="60">
        <v>69597.460000000006</v>
      </c>
      <c r="BW362" s="60">
        <v>176827.36</v>
      </c>
      <c r="BX362" s="60">
        <v>301527.82</v>
      </c>
      <c r="BY362" s="60">
        <v>135296.71</v>
      </c>
      <c r="BZ362" s="60">
        <v>1150780.6000000001</v>
      </c>
      <c r="CA362" s="60">
        <v>215327.48</v>
      </c>
      <c r="CB362" s="60">
        <v>1680128.12</v>
      </c>
      <c r="CC362" s="60">
        <v>119624.87</v>
      </c>
      <c r="CD362" s="60">
        <v>101212.52</v>
      </c>
      <c r="CE362" s="60">
        <v>37360.870000000003</v>
      </c>
      <c r="CF362" s="60">
        <v>55352.1</v>
      </c>
      <c r="CG362" s="60">
        <v>172056.81</v>
      </c>
      <c r="CH362" s="60">
        <v>48032</v>
      </c>
      <c r="CI362" s="60">
        <v>522003.03</v>
      </c>
      <c r="CJ362" s="60">
        <v>56569.84</v>
      </c>
      <c r="CK362" s="60">
        <v>135073.1</v>
      </c>
      <c r="CL362" s="60">
        <v>421265.91</v>
      </c>
      <c r="CM362" s="60">
        <v>30524.29</v>
      </c>
    </row>
    <row r="363" spans="1:91" ht="18" customHeight="1" x14ac:dyDescent="0.55000000000000004">
      <c r="A363" s="49">
        <v>5105010164.1009998</v>
      </c>
      <c r="B363" s="50">
        <v>5105010161.1090002</v>
      </c>
      <c r="C363" s="4" t="s">
        <v>683</v>
      </c>
      <c r="D363" s="60">
        <v>474263.66</v>
      </c>
      <c r="E363" s="60">
        <v>477809.71</v>
      </c>
      <c r="F363" s="60">
        <v>242192.77</v>
      </c>
      <c r="G363" s="60">
        <v>154135.06</v>
      </c>
      <c r="H363" s="60">
        <v>327710.11</v>
      </c>
      <c r="I363" s="60">
        <v>161331.35</v>
      </c>
      <c r="J363" s="60">
        <v>114467.89</v>
      </c>
      <c r="K363" s="60">
        <v>151332.26999999999</v>
      </c>
      <c r="L363" s="60">
        <v>561559.14</v>
      </c>
      <c r="M363" s="60">
        <v>793199.7</v>
      </c>
      <c r="N363" s="60">
        <v>298219.89</v>
      </c>
      <c r="O363" s="60">
        <v>460793.89</v>
      </c>
      <c r="P363" s="60">
        <v>94832.33</v>
      </c>
      <c r="Q363" s="60">
        <v>78386.539999999994</v>
      </c>
      <c r="R363" s="60">
        <v>2601550.36</v>
      </c>
      <c r="S363" s="60">
        <v>151105.32999999999</v>
      </c>
      <c r="T363" s="60">
        <v>273077.34000000003</v>
      </c>
      <c r="U363" s="60">
        <v>270168.81</v>
      </c>
      <c r="V363" s="60">
        <v>128411.59</v>
      </c>
      <c r="W363" s="60">
        <v>30469.8</v>
      </c>
      <c r="X363" s="60">
        <v>237319.02</v>
      </c>
      <c r="Y363" s="60">
        <v>145420.19</v>
      </c>
      <c r="Z363" s="60">
        <v>56621.279999999999</v>
      </c>
      <c r="AA363" s="60">
        <v>226591.55</v>
      </c>
      <c r="AB363" s="60">
        <v>53897.81</v>
      </c>
      <c r="AC363" s="60">
        <v>142070.34</v>
      </c>
      <c r="AD363" s="60">
        <v>320490.78000000003</v>
      </c>
      <c r="AE363" s="60">
        <v>208455.8</v>
      </c>
      <c r="AF363" s="60">
        <v>49880.44</v>
      </c>
      <c r="AG363" s="60">
        <v>88255.75</v>
      </c>
      <c r="AH363" s="60">
        <v>420996.79</v>
      </c>
      <c r="AI363" s="60">
        <v>271128.40999999997</v>
      </c>
      <c r="AJ363" s="60">
        <v>224123.94</v>
      </c>
      <c r="AK363" s="60">
        <v>201059.38</v>
      </c>
      <c r="AL363" s="60">
        <v>163000.18</v>
      </c>
      <c r="AM363" s="61">
        <v>372219.1</v>
      </c>
      <c r="AN363" s="61">
        <v>121051.51</v>
      </c>
      <c r="AO363" s="61">
        <v>30688.880000000001</v>
      </c>
      <c r="AP363" s="61">
        <v>361962.49</v>
      </c>
      <c r="AQ363" s="61">
        <v>15733.32</v>
      </c>
      <c r="AR363" s="61">
        <v>223752.13</v>
      </c>
      <c r="AS363" s="61">
        <v>214076.92</v>
      </c>
      <c r="AT363" s="61">
        <v>600806.93999999994</v>
      </c>
      <c r="AU363" s="61">
        <v>29342.02</v>
      </c>
      <c r="AV363" s="61">
        <v>171570.33</v>
      </c>
      <c r="AW363" s="61">
        <v>294277.8</v>
      </c>
      <c r="AX363" s="61">
        <v>303231.02</v>
      </c>
      <c r="AY363" s="61">
        <v>131409.1</v>
      </c>
      <c r="AZ363" s="61">
        <v>545708.23</v>
      </c>
      <c r="BA363" s="60">
        <v>763971.09</v>
      </c>
      <c r="BB363" s="60">
        <v>148539</v>
      </c>
      <c r="BC363" s="60">
        <v>18963.740000000002</v>
      </c>
      <c r="BD363" s="60">
        <v>281428.53000000003</v>
      </c>
      <c r="BE363" s="60">
        <v>416039.26</v>
      </c>
      <c r="BF363" s="60">
        <v>13228.42</v>
      </c>
      <c r="BG363" s="60">
        <v>26798.880000000001</v>
      </c>
      <c r="BH363" s="60">
        <v>620986.73</v>
      </c>
      <c r="BI363" s="60">
        <v>159163.64000000001</v>
      </c>
      <c r="BJ363" s="60">
        <v>1112223.1599999999</v>
      </c>
      <c r="BK363" s="60">
        <v>192596.9</v>
      </c>
      <c r="BL363" s="60">
        <v>61180.27</v>
      </c>
      <c r="BM363" s="60">
        <v>114070.61</v>
      </c>
      <c r="BN363" s="60">
        <v>259350.91</v>
      </c>
      <c r="BO363" s="60">
        <v>32159.119999999999</v>
      </c>
      <c r="BP363" s="60">
        <v>157299.89000000001</v>
      </c>
      <c r="BQ363" s="60">
        <v>243418.33</v>
      </c>
      <c r="BR363" s="60">
        <v>51877.35</v>
      </c>
      <c r="BS363" s="60">
        <v>600869.15</v>
      </c>
      <c r="BT363" s="60">
        <v>96634.66</v>
      </c>
      <c r="BU363" s="60">
        <v>65003.46</v>
      </c>
      <c r="BV363" s="60">
        <v>23126.6</v>
      </c>
      <c r="BW363" s="60">
        <v>51937.72</v>
      </c>
      <c r="BX363" s="60">
        <v>176265.34</v>
      </c>
      <c r="BY363" s="60">
        <v>356521.63</v>
      </c>
      <c r="BZ363" s="60">
        <v>204320.58</v>
      </c>
      <c r="CA363" s="60">
        <v>452871.51</v>
      </c>
      <c r="CB363" s="60">
        <v>524149.17</v>
      </c>
      <c r="CC363" s="60">
        <v>137125.76999999999</v>
      </c>
      <c r="CD363" s="60">
        <v>41328.370000000003</v>
      </c>
      <c r="CE363" s="60">
        <v>225877.48</v>
      </c>
      <c r="CF363" s="60">
        <v>218937.9</v>
      </c>
      <c r="CG363" s="60">
        <v>23370.55</v>
      </c>
      <c r="CH363" s="60">
        <v>146801.76999999999</v>
      </c>
      <c r="CI363" s="60">
        <v>556276.12</v>
      </c>
      <c r="CJ363" s="60">
        <v>23266.7</v>
      </c>
      <c r="CK363" s="60">
        <v>25306.53</v>
      </c>
      <c r="CL363" s="60">
        <v>127254.53</v>
      </c>
      <c r="CM363" s="60">
        <v>9361.0499999999993</v>
      </c>
    </row>
    <row r="364" spans="1:91" ht="18" customHeight="1" x14ac:dyDescent="0.55000000000000004">
      <c r="A364" s="49">
        <v>5105010164.1029997</v>
      </c>
      <c r="B364" s="50">
        <v>5105010161.1099997</v>
      </c>
      <c r="C364" s="4" t="s">
        <v>684</v>
      </c>
      <c r="D364" s="108"/>
      <c r="E364" s="108"/>
      <c r="F364" s="60">
        <v>10899.98</v>
      </c>
      <c r="G364" s="108"/>
      <c r="H364" s="60">
        <v>19846.560000000001</v>
      </c>
      <c r="I364" s="60">
        <v>137390.57999999999</v>
      </c>
      <c r="J364" s="60">
        <v>2899.01</v>
      </c>
      <c r="K364" s="108"/>
      <c r="L364" s="60">
        <v>149210.19</v>
      </c>
      <c r="M364" s="108"/>
      <c r="N364" s="108"/>
      <c r="O364" s="108"/>
      <c r="P364" s="60">
        <v>9183.31</v>
      </c>
      <c r="Q364" s="60">
        <v>56862.77</v>
      </c>
      <c r="R364" s="60">
        <v>136928.18</v>
      </c>
      <c r="S364" s="108"/>
      <c r="T364" s="60">
        <v>1866.72</v>
      </c>
      <c r="U364" s="108"/>
      <c r="V364" s="60">
        <v>878371.89</v>
      </c>
      <c r="W364" s="60">
        <v>14444.44</v>
      </c>
      <c r="X364" s="60">
        <v>9127.9599999999991</v>
      </c>
      <c r="Y364" s="60">
        <v>35058.300000000003</v>
      </c>
      <c r="Z364" s="60">
        <v>6099.96</v>
      </c>
      <c r="AA364" s="60">
        <v>38979.839999999997</v>
      </c>
      <c r="AB364" s="60">
        <v>77900.02</v>
      </c>
      <c r="AC364" s="60">
        <v>37092</v>
      </c>
      <c r="AD364" s="60">
        <v>107566.88</v>
      </c>
      <c r="AE364" s="60">
        <v>39333.360000000001</v>
      </c>
      <c r="AF364" s="60">
        <v>24609</v>
      </c>
      <c r="AG364" s="60">
        <v>2999.81</v>
      </c>
      <c r="AH364" s="108"/>
      <c r="AI364" s="108"/>
      <c r="AJ364" s="60">
        <v>679222.79</v>
      </c>
      <c r="AK364" s="60">
        <v>11259.96</v>
      </c>
      <c r="AL364" s="108"/>
      <c r="AM364" s="61">
        <v>359387.88</v>
      </c>
      <c r="AN364" s="61">
        <v>6062.52</v>
      </c>
      <c r="AO364" s="61">
        <v>11689.15</v>
      </c>
      <c r="AP364" s="61">
        <v>1824.99</v>
      </c>
      <c r="AQ364" s="108"/>
      <c r="AR364" s="61">
        <v>19822.04</v>
      </c>
      <c r="AS364" s="108"/>
      <c r="AT364" s="61">
        <v>14628.66</v>
      </c>
      <c r="AU364" s="108"/>
      <c r="AV364" s="108"/>
      <c r="AW364" s="61">
        <v>25170</v>
      </c>
      <c r="AX364" s="108"/>
      <c r="AY364" s="108"/>
      <c r="AZ364" s="108"/>
      <c r="BA364" s="60">
        <v>82611.61</v>
      </c>
      <c r="BB364" s="60">
        <v>2733.33</v>
      </c>
      <c r="BC364" s="108"/>
      <c r="BD364" s="108"/>
      <c r="BE364" s="60">
        <v>35879.160000000003</v>
      </c>
      <c r="BF364" s="108"/>
      <c r="BG364" s="108"/>
      <c r="BH364" s="108"/>
      <c r="BI364" s="108"/>
      <c r="BJ364" s="60">
        <v>76469.509999999995</v>
      </c>
      <c r="BK364" s="108"/>
      <c r="BL364" s="108"/>
      <c r="BM364" s="60">
        <v>19161.47</v>
      </c>
      <c r="BN364" s="60">
        <v>19000</v>
      </c>
      <c r="BO364" s="108"/>
      <c r="BP364" s="60">
        <v>19426.64</v>
      </c>
      <c r="BQ364" s="60">
        <v>31560</v>
      </c>
      <c r="BR364" s="108"/>
      <c r="BS364" s="60">
        <v>213899.7</v>
      </c>
      <c r="BT364" s="60">
        <v>2299</v>
      </c>
      <c r="BU364" s="108"/>
      <c r="BV364" s="108"/>
      <c r="BW364" s="108"/>
      <c r="BX364" s="108"/>
      <c r="BY364" s="60">
        <v>5948</v>
      </c>
      <c r="BZ364" s="60">
        <v>173699.97</v>
      </c>
      <c r="CA364" s="60">
        <v>8256.8700000000008</v>
      </c>
      <c r="CB364" s="60">
        <v>21850.89</v>
      </c>
      <c r="CC364" s="108"/>
      <c r="CD364" s="60">
        <v>2903.75</v>
      </c>
      <c r="CE364" s="60">
        <v>47711.98</v>
      </c>
      <c r="CF364" s="108"/>
      <c r="CG364" s="108"/>
      <c r="CH364" s="108"/>
      <c r="CI364" s="108"/>
      <c r="CJ364" s="108"/>
      <c r="CK364" s="60">
        <v>11980.65</v>
      </c>
      <c r="CL364" s="60">
        <v>2805.34</v>
      </c>
      <c r="CM364" s="108"/>
    </row>
    <row r="365" spans="1:91" ht="18" customHeight="1" x14ac:dyDescent="0.55000000000000004">
      <c r="B365" s="50">
        <v>5105010164.1009998</v>
      </c>
      <c r="C365" s="4" t="s">
        <v>685</v>
      </c>
      <c r="D365" s="108"/>
      <c r="E365" s="60">
        <v>133333.32</v>
      </c>
      <c r="F365" s="108"/>
      <c r="G365" s="60">
        <v>13291.92</v>
      </c>
      <c r="H365" s="108"/>
      <c r="I365" s="108"/>
      <c r="J365" s="108"/>
      <c r="K365" s="108"/>
      <c r="L365" s="108"/>
      <c r="M365" s="108"/>
      <c r="N365" s="60">
        <v>17110.11</v>
      </c>
      <c r="O365" s="108"/>
      <c r="P365" s="60">
        <v>33000</v>
      </c>
      <c r="Q365" s="60">
        <v>28337.78</v>
      </c>
      <c r="R365" s="60">
        <v>4701666.2699999996</v>
      </c>
      <c r="S365" s="108"/>
      <c r="T365" s="108"/>
      <c r="U365" s="108"/>
      <c r="V365" s="108"/>
      <c r="W365" s="108"/>
      <c r="X365" s="60">
        <v>9999.9599999999991</v>
      </c>
      <c r="Y365" s="60">
        <v>40435.519999999997</v>
      </c>
      <c r="Z365" s="60">
        <v>2777.76</v>
      </c>
      <c r="AA365" s="60">
        <v>3999.63</v>
      </c>
      <c r="AB365" s="60">
        <v>28333.33</v>
      </c>
      <c r="AC365" s="60">
        <v>14165.67</v>
      </c>
      <c r="AD365" s="108"/>
      <c r="AE365" s="60">
        <v>15000</v>
      </c>
      <c r="AF365" s="108"/>
      <c r="AG365" s="60">
        <v>11805.43</v>
      </c>
      <c r="AH365" s="108"/>
      <c r="AI365" s="108"/>
      <c r="AJ365" s="60">
        <v>687700.29</v>
      </c>
      <c r="AK365" s="60">
        <v>35666.639999999999</v>
      </c>
      <c r="AL365" s="60">
        <v>999.96</v>
      </c>
      <c r="AM365" s="61">
        <v>401535.07</v>
      </c>
      <c r="AN365" s="108"/>
      <c r="AO365" s="108"/>
      <c r="AP365" s="108"/>
      <c r="AQ365" s="108"/>
      <c r="AR365" s="108"/>
      <c r="AS365" s="61">
        <v>1527.79</v>
      </c>
      <c r="AT365" s="108"/>
      <c r="AU365" s="108"/>
      <c r="AV365" s="108"/>
      <c r="AW365" s="108"/>
      <c r="AX365" s="108"/>
      <c r="AY365" s="108"/>
      <c r="AZ365" s="108"/>
      <c r="BA365" s="60">
        <v>114485.82</v>
      </c>
      <c r="BB365" s="60">
        <v>94333.33</v>
      </c>
      <c r="BC365" s="108"/>
      <c r="BD365" s="108"/>
      <c r="BE365" s="60">
        <v>828670.58</v>
      </c>
      <c r="BF365" s="108"/>
      <c r="BG365" s="108"/>
      <c r="BH365" s="60">
        <v>106666.89</v>
      </c>
      <c r="BI365" s="60">
        <v>1250.04</v>
      </c>
      <c r="BJ365" s="108"/>
      <c r="BK365" s="108"/>
      <c r="BL365" s="108"/>
      <c r="BM365" s="60">
        <v>1318.41</v>
      </c>
      <c r="BN365" s="108"/>
      <c r="BO365" s="60">
        <v>13361.44</v>
      </c>
      <c r="BP365" s="108"/>
      <c r="BQ365" s="60">
        <v>11950.8</v>
      </c>
      <c r="BR365" s="108"/>
      <c r="BS365" s="108"/>
      <c r="BT365" s="60">
        <v>11</v>
      </c>
      <c r="BU365" s="108"/>
      <c r="BV365" s="108"/>
      <c r="BW365" s="108"/>
      <c r="BX365" s="108"/>
      <c r="BY365" s="108"/>
      <c r="BZ365" s="108"/>
      <c r="CA365" s="108"/>
      <c r="CB365" s="60">
        <v>0.02</v>
      </c>
      <c r="CC365" s="108"/>
      <c r="CD365" s="108"/>
      <c r="CE365" s="108"/>
      <c r="CF365" s="108"/>
      <c r="CG365" s="108"/>
      <c r="CH365" s="60">
        <v>58795.97</v>
      </c>
      <c r="CI365" s="108"/>
      <c r="CJ365" s="60">
        <v>28888.880000000001</v>
      </c>
      <c r="CK365" s="60">
        <v>5217.6099999999997</v>
      </c>
      <c r="CL365" s="108"/>
      <c r="CM365" s="108"/>
    </row>
    <row r="366" spans="1:91" ht="18" customHeight="1" x14ac:dyDescent="0.55000000000000004">
      <c r="B366" s="50">
        <v>5105010164.1029997</v>
      </c>
      <c r="C366" s="4" t="s">
        <v>686</v>
      </c>
      <c r="D366" s="108"/>
      <c r="E366" s="108"/>
      <c r="F366" s="108"/>
      <c r="G366" s="60">
        <v>256875</v>
      </c>
      <c r="H366" s="108"/>
      <c r="I366" s="108"/>
      <c r="J366" s="108"/>
      <c r="K366" s="108"/>
      <c r="L366" s="108"/>
      <c r="M366" s="108"/>
      <c r="N366" s="108"/>
      <c r="O366" s="108"/>
      <c r="P366" s="108"/>
      <c r="Q366" s="108"/>
      <c r="R366" s="60">
        <v>423333.36</v>
      </c>
      <c r="S366" s="108"/>
      <c r="T366" s="108"/>
      <c r="U366" s="108"/>
      <c r="V366" s="108"/>
      <c r="W366" s="108"/>
      <c r="X366" s="108"/>
      <c r="Y366" s="108"/>
      <c r="Z366" s="108"/>
      <c r="AA366" s="108"/>
      <c r="AB366" s="108"/>
      <c r="AC366" s="108"/>
      <c r="AD366" s="108"/>
      <c r="AE366" s="108"/>
      <c r="AF366" s="108"/>
      <c r="AG366" s="108"/>
      <c r="AH366" s="108"/>
      <c r="AI366" s="108"/>
      <c r="AJ366" s="108"/>
      <c r="AK366" s="108"/>
      <c r="AL366" s="108"/>
      <c r="AM366" s="108"/>
      <c r="AN366" s="108"/>
      <c r="AO366" s="108"/>
      <c r="AP366" s="108"/>
      <c r="AQ366" s="108"/>
      <c r="AR366" s="108"/>
      <c r="AS366" s="108"/>
      <c r="AT366" s="108"/>
      <c r="AU366" s="108"/>
      <c r="AV366" s="108"/>
      <c r="AW366" s="108"/>
      <c r="AX366" s="108"/>
      <c r="AY366" s="108"/>
      <c r="AZ366" s="108"/>
      <c r="BA366" s="108"/>
      <c r="BB366" s="108"/>
      <c r="BC366" s="108"/>
      <c r="BD366" s="108"/>
      <c r="BE366" s="108"/>
      <c r="BF366" s="108"/>
      <c r="BG366" s="108"/>
      <c r="BH366" s="108"/>
      <c r="BI366" s="108"/>
      <c r="BJ366" s="108"/>
      <c r="BK366" s="108"/>
      <c r="BL366" s="108"/>
      <c r="BM366" s="108"/>
      <c r="BN366" s="108"/>
      <c r="BO366" s="108"/>
      <c r="BP366" s="108"/>
      <c r="BQ366" s="108"/>
      <c r="BR366" s="108"/>
      <c r="BS366" s="108"/>
      <c r="BT366" s="108"/>
      <c r="BU366" s="108"/>
      <c r="BV366" s="108"/>
      <c r="BW366" s="108"/>
      <c r="BX366" s="108"/>
      <c r="BY366" s="108"/>
      <c r="BZ366" s="108"/>
      <c r="CA366" s="108"/>
      <c r="CB366" s="108"/>
      <c r="CC366" s="108"/>
      <c r="CD366" s="108"/>
      <c r="CE366" s="108"/>
      <c r="CF366" s="108"/>
      <c r="CG366" s="108"/>
      <c r="CH366" s="108"/>
      <c r="CI366" s="108"/>
      <c r="CJ366" s="108"/>
      <c r="CK366" s="108"/>
      <c r="CL366" s="108"/>
      <c r="CM366" s="108"/>
    </row>
    <row r="367" spans="1:91" ht="18" customHeight="1" x14ac:dyDescent="0.55000000000000004">
      <c r="A367" s="49">
        <v>5107010199.1009998</v>
      </c>
      <c r="B367" s="50">
        <v>5105010194.1009998</v>
      </c>
      <c r="C367" s="4" t="s">
        <v>687</v>
      </c>
      <c r="D367" s="108"/>
      <c r="E367" s="108"/>
      <c r="F367" s="108"/>
      <c r="G367" s="108"/>
      <c r="H367" s="108"/>
      <c r="I367" s="108"/>
      <c r="J367" s="108"/>
      <c r="K367" s="108"/>
      <c r="L367" s="108"/>
      <c r="M367" s="108"/>
      <c r="N367" s="108"/>
      <c r="O367" s="108"/>
      <c r="P367" s="108"/>
      <c r="Q367" s="108"/>
      <c r="R367" s="108"/>
      <c r="S367" s="108"/>
      <c r="T367" s="108"/>
      <c r="U367" s="108"/>
      <c r="V367" s="108"/>
      <c r="W367" s="108"/>
      <c r="X367" s="108"/>
      <c r="Y367" s="108"/>
      <c r="Z367" s="108"/>
      <c r="AA367" s="108"/>
      <c r="AB367" s="108"/>
      <c r="AC367" s="108"/>
      <c r="AD367" s="108"/>
      <c r="AE367" s="108"/>
      <c r="AF367" s="108"/>
      <c r="AG367" s="108"/>
      <c r="AH367" s="108"/>
      <c r="AI367" s="108"/>
      <c r="AJ367" s="108"/>
      <c r="AK367" s="108"/>
      <c r="AL367" s="108"/>
      <c r="AM367" s="108"/>
      <c r="AN367" s="108"/>
      <c r="AO367" s="108"/>
      <c r="AP367" s="108"/>
      <c r="AQ367" s="108"/>
      <c r="AR367" s="108"/>
      <c r="AS367" s="108"/>
      <c r="AT367" s="108"/>
      <c r="AU367" s="108"/>
      <c r="AV367" s="108"/>
      <c r="AW367" s="108"/>
      <c r="AX367" s="108"/>
      <c r="AY367" s="108"/>
      <c r="AZ367" s="108"/>
      <c r="BA367" s="108"/>
      <c r="BB367" s="108"/>
      <c r="BC367" s="108"/>
      <c r="BD367" s="108"/>
      <c r="BE367" s="108"/>
      <c r="BF367" s="108"/>
      <c r="BG367" s="108"/>
      <c r="BH367" s="108"/>
      <c r="BI367" s="108"/>
      <c r="BJ367" s="108"/>
      <c r="BK367" s="108"/>
      <c r="BL367" s="108"/>
      <c r="BM367" s="108"/>
      <c r="BN367" s="108"/>
      <c r="BO367" s="108"/>
      <c r="BP367" s="108"/>
      <c r="BQ367" s="108"/>
      <c r="BR367" s="108"/>
      <c r="BS367" s="108"/>
      <c r="BT367" s="108"/>
      <c r="BU367" s="108"/>
      <c r="BV367" s="108"/>
      <c r="BW367" s="108"/>
      <c r="BX367" s="108"/>
      <c r="BY367" s="108"/>
      <c r="BZ367" s="108"/>
      <c r="CA367" s="108"/>
      <c r="CB367" s="108"/>
      <c r="CC367" s="108"/>
      <c r="CD367" s="108"/>
      <c r="CE367" s="108"/>
      <c r="CF367" s="108"/>
      <c r="CG367" s="108"/>
      <c r="CH367" s="108"/>
      <c r="CI367" s="108"/>
      <c r="CJ367" s="108"/>
      <c r="CK367" s="108"/>
      <c r="CL367" s="108"/>
      <c r="CM367" s="108"/>
    </row>
    <row r="368" spans="1:91" ht="18" customHeight="1" x14ac:dyDescent="0.55000000000000004">
      <c r="B368" s="50">
        <v>5105010195.1009998</v>
      </c>
      <c r="C368" s="4" t="s">
        <v>688</v>
      </c>
      <c r="D368" s="108"/>
      <c r="E368" s="108"/>
      <c r="F368" s="108"/>
      <c r="G368" s="108"/>
      <c r="H368" s="108"/>
      <c r="I368" s="108"/>
      <c r="J368" s="108"/>
      <c r="K368" s="108"/>
      <c r="L368" s="108"/>
      <c r="M368" s="108"/>
      <c r="N368" s="108"/>
      <c r="O368" s="108"/>
      <c r="P368" s="108"/>
      <c r="Q368" s="108"/>
      <c r="R368" s="108"/>
      <c r="S368" s="108"/>
      <c r="T368" s="108"/>
      <c r="U368" s="108"/>
      <c r="V368" s="108"/>
      <c r="W368" s="108"/>
      <c r="X368" s="108"/>
      <c r="Y368" s="108"/>
      <c r="Z368" s="108"/>
      <c r="AA368" s="108"/>
      <c r="AB368" s="108"/>
      <c r="AC368" s="108"/>
      <c r="AD368" s="108"/>
      <c r="AE368" s="108"/>
      <c r="AF368" s="108"/>
      <c r="AG368" s="108"/>
      <c r="AH368" s="108"/>
      <c r="AI368" s="108"/>
      <c r="AJ368" s="108"/>
      <c r="AK368" s="108"/>
      <c r="AL368" s="108"/>
      <c r="AM368" s="108"/>
      <c r="AN368" s="108"/>
      <c r="AO368" s="108"/>
      <c r="AP368" s="108"/>
      <c r="AQ368" s="108"/>
      <c r="AR368" s="108"/>
      <c r="AS368" s="108"/>
      <c r="AT368" s="108"/>
      <c r="AU368" s="108"/>
      <c r="AV368" s="108"/>
      <c r="AW368" s="108"/>
      <c r="AX368" s="108"/>
      <c r="AY368" s="108"/>
      <c r="AZ368" s="108"/>
      <c r="BA368" s="108"/>
      <c r="BB368" s="108"/>
      <c r="BC368" s="108"/>
      <c r="BD368" s="108"/>
      <c r="BE368" s="108"/>
      <c r="BF368" s="108"/>
      <c r="BG368" s="108"/>
      <c r="BH368" s="108"/>
      <c r="BI368" s="108"/>
      <c r="BJ368" s="108"/>
      <c r="BK368" s="108"/>
      <c r="BL368" s="108"/>
      <c r="BM368" s="108"/>
      <c r="BN368" s="108"/>
      <c r="BO368" s="108"/>
      <c r="BP368" s="108"/>
      <c r="BQ368" s="108"/>
      <c r="BR368" s="108"/>
      <c r="BS368" s="108"/>
      <c r="BT368" s="108"/>
      <c r="BU368" s="108"/>
      <c r="BV368" s="108"/>
      <c r="BW368" s="108"/>
      <c r="BX368" s="108"/>
      <c r="BY368" s="108"/>
      <c r="BZ368" s="108"/>
      <c r="CA368" s="108"/>
      <c r="CB368" s="108"/>
      <c r="CC368" s="108"/>
      <c r="CD368" s="108"/>
      <c r="CE368" s="108"/>
      <c r="CF368" s="108"/>
      <c r="CG368" s="108"/>
      <c r="CH368" s="108"/>
      <c r="CI368" s="108"/>
      <c r="CJ368" s="108"/>
      <c r="CK368" s="108"/>
      <c r="CL368" s="108"/>
      <c r="CM368" s="108"/>
    </row>
    <row r="369" spans="1:91" ht="18" customHeight="1" x14ac:dyDescent="0.55000000000000004">
      <c r="B369" s="50">
        <v>5107010199.1009998</v>
      </c>
      <c r="C369" s="70" t="s">
        <v>689</v>
      </c>
      <c r="D369" s="71">
        <v>500000</v>
      </c>
      <c r="E369" s="182"/>
      <c r="F369" s="182"/>
      <c r="G369" s="71">
        <v>500000</v>
      </c>
      <c r="H369" s="182"/>
      <c r="I369" s="71">
        <v>785780.49</v>
      </c>
      <c r="J369" s="182"/>
      <c r="K369" s="182"/>
      <c r="L369" s="182"/>
      <c r="M369" s="182"/>
      <c r="N369" s="182"/>
      <c r="O369" s="182"/>
      <c r="P369" s="182"/>
      <c r="Q369" s="182"/>
      <c r="R369" s="182"/>
      <c r="S369" s="182"/>
      <c r="T369" s="182"/>
      <c r="U369" s="182"/>
      <c r="V369" s="182"/>
      <c r="W369" s="182"/>
      <c r="X369" s="182"/>
      <c r="Y369" s="182"/>
      <c r="Z369" s="182"/>
      <c r="AA369" s="182"/>
      <c r="AB369" s="182"/>
      <c r="AC369" s="182"/>
      <c r="AD369" s="182"/>
      <c r="AE369" s="182"/>
      <c r="AF369" s="182"/>
      <c r="AG369" s="182"/>
      <c r="AH369" s="182"/>
      <c r="AI369" s="182"/>
      <c r="AJ369" s="182"/>
      <c r="AK369" s="182"/>
      <c r="AL369" s="182"/>
      <c r="AM369" s="72">
        <v>13000</v>
      </c>
      <c r="AN369" s="182"/>
      <c r="AO369" s="182"/>
      <c r="AP369" s="182"/>
      <c r="AQ369" s="182"/>
      <c r="AR369" s="182"/>
      <c r="AS369" s="182"/>
      <c r="AT369" s="182"/>
      <c r="AU369" s="182"/>
      <c r="AV369" s="182"/>
      <c r="AW369" s="182"/>
      <c r="AX369" s="182"/>
      <c r="AY369" s="182"/>
      <c r="AZ369" s="182"/>
      <c r="BA369" s="182"/>
      <c r="BB369" s="182"/>
      <c r="BC369" s="71">
        <v>1130600</v>
      </c>
      <c r="BD369" s="182"/>
      <c r="BE369" s="71">
        <v>4479300</v>
      </c>
      <c r="BF369" s="182"/>
      <c r="BG369" s="71">
        <v>151915</v>
      </c>
      <c r="BH369" s="182"/>
      <c r="BI369" s="71">
        <v>100000</v>
      </c>
      <c r="BJ369" s="182"/>
      <c r="BK369" s="182"/>
      <c r="BL369" s="182"/>
      <c r="BM369" s="182"/>
      <c r="BN369" s="182"/>
      <c r="BO369" s="71">
        <v>114150</v>
      </c>
      <c r="BP369" s="71">
        <v>520000</v>
      </c>
      <c r="BQ369" s="71">
        <v>354729.2</v>
      </c>
      <c r="BR369" s="71">
        <v>1456888.51</v>
      </c>
      <c r="BS369" s="182"/>
      <c r="BT369" s="182"/>
      <c r="BU369" s="182"/>
      <c r="BV369" s="71">
        <v>35280</v>
      </c>
      <c r="BW369" s="71">
        <v>617581</v>
      </c>
      <c r="BX369" s="182"/>
      <c r="BY369" s="182"/>
      <c r="BZ369" s="182"/>
      <c r="CA369" s="71">
        <v>900136.93</v>
      </c>
      <c r="CB369" s="182"/>
      <c r="CC369" s="182"/>
      <c r="CD369" s="182"/>
      <c r="CE369" s="182"/>
      <c r="CF369" s="182"/>
      <c r="CG369" s="182"/>
      <c r="CH369" s="182"/>
      <c r="CI369" s="71">
        <v>200000</v>
      </c>
      <c r="CJ369" s="182"/>
      <c r="CK369" s="182"/>
      <c r="CL369" s="182"/>
      <c r="CM369" s="108"/>
    </row>
    <row r="370" spans="1:91" ht="18" customHeight="1" x14ac:dyDescent="0.55000000000000004">
      <c r="B370" s="50">
        <v>5107020199.1009998</v>
      </c>
      <c r="C370" s="70" t="s">
        <v>690</v>
      </c>
      <c r="D370" s="182"/>
      <c r="E370" s="182"/>
      <c r="F370" s="182"/>
      <c r="G370" s="182"/>
      <c r="H370" s="182"/>
      <c r="I370" s="182"/>
      <c r="J370" s="182"/>
      <c r="K370" s="182"/>
      <c r="L370" s="182"/>
      <c r="M370" s="182"/>
      <c r="N370" s="182"/>
      <c r="O370" s="182"/>
      <c r="P370" s="182"/>
      <c r="Q370" s="182"/>
      <c r="R370" s="182"/>
      <c r="S370" s="182"/>
      <c r="T370" s="182"/>
      <c r="U370" s="182"/>
      <c r="V370" s="182"/>
      <c r="W370" s="182"/>
      <c r="X370" s="182"/>
      <c r="Y370" s="182"/>
      <c r="Z370" s="182"/>
      <c r="AA370" s="182"/>
      <c r="AB370" s="182"/>
      <c r="AC370" s="182"/>
      <c r="AD370" s="182"/>
      <c r="AE370" s="182"/>
      <c r="AF370" s="182"/>
      <c r="AG370" s="182"/>
      <c r="AH370" s="182"/>
      <c r="AI370" s="182"/>
      <c r="AJ370" s="182"/>
      <c r="AK370" s="182"/>
      <c r="AL370" s="182"/>
      <c r="AM370" s="182"/>
      <c r="AN370" s="182"/>
      <c r="AO370" s="182"/>
      <c r="AP370" s="182"/>
      <c r="AQ370" s="182"/>
      <c r="AR370" s="182"/>
      <c r="AS370" s="182"/>
      <c r="AT370" s="182"/>
      <c r="AU370" s="182"/>
      <c r="AV370" s="182"/>
      <c r="AW370" s="182"/>
      <c r="AX370" s="182"/>
      <c r="AY370" s="182"/>
      <c r="AZ370" s="182"/>
      <c r="BA370" s="182"/>
      <c r="BB370" s="182"/>
      <c r="BC370" s="182"/>
      <c r="BD370" s="182"/>
      <c r="BE370" s="182"/>
      <c r="BF370" s="182"/>
      <c r="BG370" s="182"/>
      <c r="BH370" s="182"/>
      <c r="BI370" s="182"/>
      <c r="BJ370" s="182"/>
      <c r="BK370" s="182"/>
      <c r="BL370" s="182"/>
      <c r="BM370" s="182"/>
      <c r="BN370" s="182"/>
      <c r="BO370" s="182"/>
      <c r="BP370" s="182"/>
      <c r="BQ370" s="182"/>
      <c r="BR370" s="182"/>
      <c r="BS370" s="182"/>
      <c r="BT370" s="182"/>
      <c r="BU370" s="182"/>
      <c r="BV370" s="182"/>
      <c r="BW370" s="182"/>
      <c r="BX370" s="182"/>
      <c r="BY370" s="182"/>
      <c r="BZ370" s="182"/>
      <c r="CA370" s="182"/>
      <c r="CB370" s="182"/>
      <c r="CC370" s="182"/>
      <c r="CD370" s="182"/>
      <c r="CE370" s="182"/>
      <c r="CF370" s="182"/>
      <c r="CG370" s="182"/>
      <c r="CH370" s="182"/>
      <c r="CI370" s="182"/>
      <c r="CJ370" s="182"/>
      <c r="CK370" s="182"/>
      <c r="CL370" s="182"/>
      <c r="CM370" s="108"/>
    </row>
    <row r="371" spans="1:91" ht="18" customHeight="1" x14ac:dyDescent="0.55000000000000004">
      <c r="B371" s="50">
        <v>5107030101.1009998</v>
      </c>
      <c r="C371" s="70" t="s">
        <v>691</v>
      </c>
      <c r="D371" s="182"/>
      <c r="E371" s="182"/>
      <c r="F371" s="182"/>
      <c r="G371" s="182"/>
      <c r="H371" s="182"/>
      <c r="I371" s="182"/>
      <c r="J371" s="182"/>
      <c r="K371" s="182"/>
      <c r="L371" s="71">
        <v>77000</v>
      </c>
      <c r="M371" s="182"/>
      <c r="N371" s="182"/>
      <c r="O371" s="182"/>
      <c r="P371" s="182"/>
      <c r="Q371" s="182"/>
      <c r="R371" s="182"/>
      <c r="S371" s="182"/>
      <c r="T371" s="182"/>
      <c r="U371" s="182"/>
      <c r="V371" s="182"/>
      <c r="W371" s="182"/>
      <c r="X371" s="182"/>
      <c r="Y371" s="182"/>
      <c r="Z371" s="182"/>
      <c r="AA371" s="182"/>
      <c r="AB371" s="182"/>
      <c r="AC371" s="182"/>
      <c r="AD371" s="182"/>
      <c r="AE371" s="182"/>
      <c r="AF371" s="182"/>
      <c r="AG371" s="182"/>
      <c r="AH371" s="182"/>
      <c r="AI371" s="182"/>
      <c r="AJ371" s="182"/>
      <c r="AK371" s="182"/>
      <c r="AL371" s="182"/>
      <c r="AM371" s="182"/>
      <c r="AN371" s="182"/>
      <c r="AO371" s="182"/>
      <c r="AP371" s="182"/>
      <c r="AQ371" s="182"/>
      <c r="AR371" s="182"/>
      <c r="AS371" s="182"/>
      <c r="AT371" s="182"/>
      <c r="AU371" s="182"/>
      <c r="AV371" s="182"/>
      <c r="AW371" s="182"/>
      <c r="AX371" s="182"/>
      <c r="AY371" s="182"/>
      <c r="AZ371" s="182"/>
      <c r="BA371" s="182"/>
      <c r="BB371" s="182"/>
      <c r="BC371" s="182"/>
      <c r="BD371" s="182"/>
      <c r="BE371" s="182"/>
      <c r="BF371" s="182"/>
      <c r="BG371" s="182"/>
      <c r="BH371" s="182"/>
      <c r="BI371" s="182"/>
      <c r="BJ371" s="182"/>
      <c r="BK371" s="182"/>
      <c r="BL371" s="182"/>
      <c r="BM371" s="182"/>
      <c r="BN371" s="182"/>
      <c r="BO371" s="182"/>
      <c r="BP371" s="182"/>
      <c r="BQ371" s="182"/>
      <c r="BR371" s="182"/>
      <c r="BS371" s="182"/>
      <c r="BT371" s="182"/>
      <c r="BU371" s="182"/>
      <c r="BV371" s="182"/>
      <c r="BW371" s="182"/>
      <c r="BX371" s="182"/>
      <c r="BY371" s="182"/>
      <c r="BZ371" s="182"/>
      <c r="CA371" s="182"/>
      <c r="CB371" s="182"/>
      <c r="CC371" s="182"/>
      <c r="CD371" s="182"/>
      <c r="CE371" s="182"/>
      <c r="CF371" s="182"/>
      <c r="CG371" s="182"/>
      <c r="CH371" s="182"/>
      <c r="CI371" s="182"/>
      <c r="CJ371" s="182"/>
      <c r="CK371" s="182"/>
      <c r="CL371" s="182"/>
      <c r="CM371" s="108"/>
    </row>
    <row r="372" spans="1:91" ht="18" customHeight="1" x14ac:dyDescent="0.55000000000000004">
      <c r="B372" s="50">
        <v>5108010101.1020002</v>
      </c>
      <c r="C372" s="4" t="s">
        <v>692</v>
      </c>
      <c r="D372" s="60">
        <v>426740</v>
      </c>
      <c r="E372" s="108"/>
      <c r="F372" s="108"/>
      <c r="G372" s="108"/>
      <c r="H372" s="108"/>
      <c r="I372" s="108"/>
      <c r="J372" s="108"/>
      <c r="K372" s="108"/>
      <c r="L372" s="108"/>
      <c r="M372" s="108"/>
      <c r="N372" s="108"/>
      <c r="O372" s="108"/>
      <c r="P372" s="108"/>
      <c r="Q372" s="108"/>
      <c r="R372" s="60">
        <v>1651581.89</v>
      </c>
      <c r="S372" s="108"/>
      <c r="T372" s="108"/>
      <c r="U372" s="60">
        <v>293223.17</v>
      </c>
      <c r="V372" s="108"/>
      <c r="W372" s="108"/>
      <c r="X372" s="108"/>
      <c r="Y372" s="108"/>
      <c r="Z372" s="108"/>
      <c r="AA372" s="108"/>
      <c r="AB372" s="108"/>
      <c r="AC372" s="108"/>
      <c r="AD372" s="108"/>
      <c r="AE372" s="108"/>
      <c r="AF372" s="108"/>
      <c r="AG372" s="108"/>
      <c r="AH372" s="108"/>
      <c r="AI372" s="108"/>
      <c r="AJ372" s="108"/>
      <c r="AK372" s="108"/>
      <c r="AL372" s="108"/>
      <c r="AM372" s="108"/>
      <c r="AN372" s="108"/>
      <c r="AO372" s="108"/>
      <c r="AP372" s="108"/>
      <c r="AQ372" s="108"/>
      <c r="AR372" s="108"/>
      <c r="AS372" s="108"/>
      <c r="AT372" s="108"/>
      <c r="AU372" s="108"/>
      <c r="AV372" s="108"/>
      <c r="AW372" s="108"/>
      <c r="AX372" s="61">
        <v>155340</v>
      </c>
      <c r="AY372" s="108"/>
      <c r="AZ372" s="108"/>
      <c r="BA372" s="108"/>
      <c r="BB372" s="108"/>
      <c r="BC372" s="108"/>
      <c r="BD372" s="108"/>
      <c r="BE372" s="108"/>
      <c r="BF372" s="108"/>
      <c r="BG372" s="108"/>
      <c r="BH372" s="108"/>
      <c r="BI372" s="108"/>
      <c r="BJ372" s="60">
        <v>4110</v>
      </c>
      <c r="BK372" s="108"/>
      <c r="BL372" s="108"/>
      <c r="BM372" s="108"/>
      <c r="BN372" s="108"/>
      <c r="BO372" s="108"/>
      <c r="BP372" s="108"/>
      <c r="BQ372" s="108"/>
      <c r="BR372" s="108"/>
      <c r="BS372" s="108"/>
      <c r="BT372" s="108"/>
      <c r="BU372" s="108"/>
      <c r="BV372" s="108"/>
      <c r="BW372" s="108"/>
      <c r="BX372" s="108"/>
      <c r="BY372" s="108"/>
      <c r="BZ372" s="108"/>
      <c r="CA372" s="108"/>
      <c r="CB372" s="108"/>
      <c r="CC372" s="108"/>
      <c r="CD372" s="108"/>
      <c r="CE372" s="108"/>
      <c r="CF372" s="108"/>
      <c r="CG372" s="108"/>
      <c r="CH372" s="108"/>
      <c r="CI372" s="108"/>
      <c r="CJ372" s="108"/>
      <c r="CK372" s="108"/>
      <c r="CL372" s="108"/>
      <c r="CM372" s="108"/>
    </row>
    <row r="373" spans="1:91" ht="18" customHeight="1" x14ac:dyDescent="0.55000000000000004">
      <c r="A373" s="49">
        <v>5108010101.1140003</v>
      </c>
      <c r="B373" s="50">
        <v>5108010101.1040001</v>
      </c>
      <c r="C373" s="4" t="s">
        <v>693</v>
      </c>
      <c r="D373" s="60">
        <v>153529.97</v>
      </c>
      <c r="E373" s="108"/>
      <c r="F373" s="108"/>
      <c r="G373" s="108"/>
      <c r="H373" s="108"/>
      <c r="I373" s="108"/>
      <c r="J373" s="108"/>
      <c r="K373" s="108"/>
      <c r="L373" s="108"/>
      <c r="M373" s="108"/>
      <c r="N373" s="108"/>
      <c r="O373" s="108"/>
      <c r="P373" s="108"/>
      <c r="Q373" s="108"/>
      <c r="R373" s="60">
        <v>1356588.3</v>
      </c>
      <c r="S373" s="108"/>
      <c r="T373" s="108"/>
      <c r="U373" s="60">
        <v>500031.77</v>
      </c>
      <c r="V373" s="108"/>
      <c r="W373" s="108"/>
      <c r="X373" s="108"/>
      <c r="Y373" s="108"/>
      <c r="Z373" s="108"/>
      <c r="AA373" s="108"/>
      <c r="AB373" s="108"/>
      <c r="AC373" s="108"/>
      <c r="AD373" s="108"/>
      <c r="AE373" s="108"/>
      <c r="AF373" s="108"/>
      <c r="AG373" s="108"/>
      <c r="AH373" s="108"/>
      <c r="AI373" s="108"/>
      <c r="AJ373" s="108"/>
      <c r="AK373" s="108"/>
      <c r="AL373" s="108"/>
      <c r="AM373" s="108"/>
      <c r="AN373" s="108"/>
      <c r="AO373" s="108"/>
      <c r="AP373" s="108"/>
      <c r="AQ373" s="108"/>
      <c r="AR373" s="108"/>
      <c r="AS373" s="108"/>
      <c r="AT373" s="108"/>
      <c r="AU373" s="108"/>
      <c r="AV373" s="108"/>
      <c r="AW373" s="108"/>
      <c r="AX373" s="108"/>
      <c r="AY373" s="108"/>
      <c r="AZ373" s="108"/>
      <c r="BA373" s="108"/>
      <c r="BB373" s="108"/>
      <c r="BC373" s="108"/>
      <c r="BD373" s="108"/>
      <c r="BE373" s="108"/>
      <c r="BF373" s="108"/>
      <c r="BG373" s="108"/>
      <c r="BH373" s="108"/>
      <c r="BI373" s="108"/>
      <c r="BJ373" s="108"/>
      <c r="BK373" s="108"/>
      <c r="BL373" s="108"/>
      <c r="BM373" s="108"/>
      <c r="BN373" s="108"/>
      <c r="BO373" s="108"/>
      <c r="BP373" s="108"/>
      <c r="BQ373" s="108"/>
      <c r="BR373" s="108"/>
      <c r="BS373" s="108"/>
      <c r="BT373" s="108"/>
      <c r="BU373" s="108"/>
      <c r="BV373" s="108"/>
      <c r="BW373" s="108"/>
      <c r="BX373" s="108"/>
      <c r="BY373" s="108"/>
      <c r="BZ373" s="108"/>
      <c r="CA373" s="108"/>
      <c r="CB373" s="108"/>
      <c r="CC373" s="108"/>
      <c r="CD373" s="108"/>
      <c r="CE373" s="108"/>
      <c r="CF373" s="108"/>
      <c r="CG373" s="108"/>
      <c r="CH373" s="108"/>
      <c r="CI373" s="108"/>
      <c r="CJ373" s="108"/>
      <c r="CK373" s="108"/>
      <c r="CL373" s="108"/>
      <c r="CM373" s="108"/>
    </row>
    <row r="374" spans="1:91" ht="18" customHeight="1" x14ac:dyDescent="0.55000000000000004">
      <c r="A374" s="49">
        <v>5108010101.1149998</v>
      </c>
      <c r="B374" s="50">
        <v>5108010101.1049995</v>
      </c>
      <c r="C374" s="4" t="s">
        <v>694</v>
      </c>
      <c r="D374" s="108"/>
      <c r="E374" s="108"/>
      <c r="F374" s="108"/>
      <c r="G374" s="108"/>
      <c r="H374" s="108"/>
      <c r="I374" s="108"/>
      <c r="J374" s="108"/>
      <c r="K374" s="108"/>
      <c r="L374" s="108"/>
      <c r="M374" s="108"/>
      <c r="N374" s="108"/>
      <c r="O374" s="108"/>
      <c r="P374" s="108"/>
      <c r="Q374" s="108"/>
      <c r="R374" s="60">
        <v>465272.23</v>
      </c>
      <c r="S374" s="108"/>
      <c r="T374" s="108"/>
      <c r="U374" s="108"/>
      <c r="V374" s="108"/>
      <c r="W374" s="108"/>
      <c r="X374" s="108"/>
      <c r="Y374" s="108"/>
      <c r="Z374" s="108"/>
      <c r="AA374" s="108"/>
      <c r="AB374" s="108"/>
      <c r="AC374" s="108"/>
      <c r="AD374" s="108"/>
      <c r="AE374" s="108"/>
      <c r="AF374" s="108"/>
      <c r="AG374" s="108"/>
      <c r="AH374" s="108"/>
      <c r="AI374" s="108"/>
      <c r="AJ374" s="108"/>
      <c r="AK374" s="108"/>
      <c r="AL374" s="108"/>
      <c r="AM374" s="108"/>
      <c r="AN374" s="108"/>
      <c r="AO374" s="108"/>
      <c r="AP374" s="108"/>
      <c r="AQ374" s="108"/>
      <c r="AR374" s="108"/>
      <c r="AS374" s="108"/>
      <c r="AT374" s="108"/>
      <c r="AU374" s="108"/>
      <c r="AV374" s="108"/>
      <c r="AW374" s="108"/>
      <c r="AX374" s="108"/>
      <c r="AY374" s="108"/>
      <c r="AZ374" s="108"/>
      <c r="BA374" s="108"/>
      <c r="BB374" s="108"/>
      <c r="BC374" s="108"/>
      <c r="BD374" s="108"/>
      <c r="BE374" s="108"/>
      <c r="BF374" s="108"/>
      <c r="BG374" s="108"/>
      <c r="BH374" s="108"/>
      <c r="BI374" s="108"/>
      <c r="BJ374" s="108"/>
      <c r="BK374" s="108"/>
      <c r="BL374" s="108"/>
      <c r="BM374" s="108"/>
      <c r="BN374" s="108"/>
      <c r="BO374" s="108"/>
      <c r="BP374" s="108"/>
      <c r="BQ374" s="108"/>
      <c r="BR374" s="108"/>
      <c r="BS374" s="108"/>
      <c r="BT374" s="108"/>
      <c r="BU374" s="108"/>
      <c r="BV374" s="108"/>
      <c r="BW374" s="108"/>
      <c r="BX374" s="108"/>
      <c r="BY374" s="108"/>
      <c r="BZ374" s="108"/>
      <c r="CA374" s="108"/>
      <c r="CB374" s="108"/>
      <c r="CC374" s="108"/>
      <c r="CD374" s="108"/>
      <c r="CE374" s="108"/>
      <c r="CF374" s="108"/>
      <c r="CG374" s="108"/>
      <c r="CH374" s="108"/>
      <c r="CI374" s="108"/>
      <c r="CJ374" s="108"/>
      <c r="CK374" s="108"/>
      <c r="CL374" s="108"/>
      <c r="CM374" s="108"/>
    </row>
    <row r="375" spans="1:91" ht="18" customHeight="1" x14ac:dyDescent="0.55000000000000004">
      <c r="B375" s="50">
        <v>5108010101.1140003</v>
      </c>
      <c r="C375" s="4" t="s">
        <v>695</v>
      </c>
      <c r="D375" s="60">
        <v>1463663.25</v>
      </c>
      <c r="E375" s="108"/>
      <c r="F375" s="108"/>
      <c r="G375" s="108"/>
      <c r="H375" s="108"/>
      <c r="I375" s="60">
        <v>4613</v>
      </c>
      <c r="J375" s="108"/>
      <c r="K375" s="60">
        <v>90242.4</v>
      </c>
      <c r="L375" s="108"/>
      <c r="M375" s="60">
        <v>199087</v>
      </c>
      <c r="N375" s="60">
        <v>25053</v>
      </c>
      <c r="O375" s="60">
        <v>397086</v>
      </c>
      <c r="P375" s="108"/>
      <c r="Q375" s="108"/>
      <c r="R375" s="108"/>
      <c r="S375" s="108"/>
      <c r="T375" s="108"/>
      <c r="U375" s="108"/>
      <c r="V375" s="60">
        <v>18354</v>
      </c>
      <c r="W375" s="108"/>
      <c r="X375" s="60">
        <v>6734</v>
      </c>
      <c r="Y375" s="108"/>
      <c r="Z375" s="60">
        <v>26257.65</v>
      </c>
      <c r="AA375" s="60">
        <v>679378</v>
      </c>
      <c r="AB375" s="108"/>
      <c r="AC375" s="108"/>
      <c r="AD375" s="60">
        <v>117804</v>
      </c>
      <c r="AE375" s="108"/>
      <c r="AF375" s="108"/>
      <c r="AG375" s="108"/>
      <c r="AH375" s="60">
        <v>136284</v>
      </c>
      <c r="AI375" s="108"/>
      <c r="AJ375" s="108"/>
      <c r="AK375" s="60">
        <v>18451</v>
      </c>
      <c r="AL375" s="60">
        <v>88921</v>
      </c>
      <c r="AM375" s="61">
        <v>10127</v>
      </c>
      <c r="AN375" s="108"/>
      <c r="AO375" s="108"/>
      <c r="AP375" s="61">
        <v>1056962</v>
      </c>
      <c r="AQ375" s="108"/>
      <c r="AR375" s="61">
        <v>330038</v>
      </c>
      <c r="AS375" s="108"/>
      <c r="AT375" s="61">
        <v>1387053</v>
      </c>
      <c r="AU375" s="108"/>
      <c r="AV375" s="61">
        <v>47612</v>
      </c>
      <c r="AW375" s="108"/>
      <c r="AX375" s="61">
        <v>742182.71</v>
      </c>
      <c r="AY375" s="108"/>
      <c r="AZ375" s="108"/>
      <c r="BA375" s="108"/>
      <c r="BB375" s="60">
        <v>536835.5</v>
      </c>
      <c r="BC375" s="108"/>
      <c r="BD375" s="60">
        <v>203745.25</v>
      </c>
      <c r="BE375" s="60">
        <v>440769.5</v>
      </c>
      <c r="BF375" s="108"/>
      <c r="BG375" s="60">
        <v>6452</v>
      </c>
      <c r="BH375" s="60">
        <v>410998</v>
      </c>
      <c r="BI375" s="60">
        <v>292175</v>
      </c>
      <c r="BJ375" s="108"/>
      <c r="BK375" s="108"/>
      <c r="BL375" s="60">
        <v>12232.68</v>
      </c>
      <c r="BM375" s="60">
        <v>33756.35</v>
      </c>
      <c r="BN375" s="60">
        <v>234766.25</v>
      </c>
      <c r="BO375" s="108"/>
      <c r="BP375" s="108"/>
      <c r="BQ375" s="108"/>
      <c r="BR375" s="60">
        <v>1290</v>
      </c>
      <c r="BS375" s="60">
        <v>288680.3</v>
      </c>
      <c r="BT375" s="108"/>
      <c r="BU375" s="108"/>
      <c r="BV375" s="108"/>
      <c r="BW375" s="108"/>
      <c r="BX375" s="60">
        <v>1583</v>
      </c>
      <c r="BY375" s="108"/>
      <c r="BZ375" s="108"/>
      <c r="CA375" s="108"/>
      <c r="CB375" s="108"/>
      <c r="CC375" s="108"/>
      <c r="CD375" s="108"/>
      <c r="CE375" s="108"/>
      <c r="CF375" s="60">
        <v>31594</v>
      </c>
      <c r="CG375" s="60">
        <v>294342</v>
      </c>
      <c r="CH375" s="108"/>
      <c r="CI375" s="108"/>
      <c r="CJ375" s="108"/>
      <c r="CK375" s="108"/>
      <c r="CL375" s="108"/>
      <c r="CM375" s="108"/>
    </row>
    <row r="376" spans="1:91" ht="18" customHeight="1" x14ac:dyDescent="0.55000000000000004">
      <c r="B376" s="50">
        <v>5108010101.1149998</v>
      </c>
      <c r="C376" s="4" t="s">
        <v>696</v>
      </c>
      <c r="D376" s="60">
        <v>6216091.2000000002</v>
      </c>
      <c r="E376" s="108"/>
      <c r="F376" s="108"/>
      <c r="G376" s="108"/>
      <c r="H376" s="108"/>
      <c r="I376" s="108"/>
      <c r="J376" s="108"/>
      <c r="K376" s="60">
        <v>71326</v>
      </c>
      <c r="L376" s="108"/>
      <c r="M376" s="60">
        <v>34014</v>
      </c>
      <c r="N376" s="60">
        <v>348</v>
      </c>
      <c r="O376" s="108"/>
      <c r="P376" s="108"/>
      <c r="Q376" s="108"/>
      <c r="R376" s="108"/>
      <c r="S376" s="108"/>
      <c r="T376" s="108"/>
      <c r="U376" s="108"/>
      <c r="V376" s="60">
        <v>2755</v>
      </c>
      <c r="W376" s="108"/>
      <c r="X376" s="108"/>
      <c r="Y376" s="108"/>
      <c r="Z376" s="60">
        <v>5344.6</v>
      </c>
      <c r="AA376" s="60">
        <v>215768</v>
      </c>
      <c r="AB376" s="108"/>
      <c r="AC376" s="60">
        <v>1850</v>
      </c>
      <c r="AD376" s="60">
        <v>32224</v>
      </c>
      <c r="AE376" s="108"/>
      <c r="AF376" s="108"/>
      <c r="AG376" s="108"/>
      <c r="AH376" s="108"/>
      <c r="AI376" s="108"/>
      <c r="AJ376" s="108"/>
      <c r="AK376" s="60">
        <v>2595</v>
      </c>
      <c r="AL376" s="60">
        <v>11963</v>
      </c>
      <c r="AM376" s="108"/>
      <c r="AN376" s="108"/>
      <c r="AO376" s="108"/>
      <c r="AP376" s="61">
        <v>328744</v>
      </c>
      <c r="AQ376" s="108"/>
      <c r="AR376" s="61">
        <v>37814</v>
      </c>
      <c r="AS376" s="108"/>
      <c r="AT376" s="61">
        <v>241326</v>
      </c>
      <c r="AU376" s="108"/>
      <c r="AV376" s="61">
        <v>33252</v>
      </c>
      <c r="AW376" s="108"/>
      <c r="AX376" s="61">
        <v>441827</v>
      </c>
      <c r="AY376" s="108"/>
      <c r="AZ376" s="108"/>
      <c r="BA376" s="108"/>
      <c r="BB376" s="60">
        <v>6635</v>
      </c>
      <c r="BC376" s="108"/>
      <c r="BD376" s="60">
        <v>128254.5</v>
      </c>
      <c r="BE376" s="60">
        <v>1894441.5</v>
      </c>
      <c r="BF376" s="108"/>
      <c r="BG376" s="108"/>
      <c r="BH376" s="60">
        <v>90414</v>
      </c>
      <c r="BI376" s="60">
        <v>56280</v>
      </c>
      <c r="BJ376" s="108"/>
      <c r="BK376" s="108"/>
      <c r="BL376" s="60">
        <v>12471.13</v>
      </c>
      <c r="BM376" s="60">
        <v>18111.75</v>
      </c>
      <c r="BN376" s="60">
        <v>333268.96999999997</v>
      </c>
      <c r="BO376" s="108"/>
      <c r="BP376" s="108"/>
      <c r="BQ376" s="108"/>
      <c r="BR376" s="108"/>
      <c r="BS376" s="60">
        <v>97285.7</v>
      </c>
      <c r="BT376" s="108"/>
      <c r="BU376" s="108"/>
      <c r="BV376" s="108"/>
      <c r="BW376" s="108"/>
      <c r="BX376" s="60">
        <v>10141</v>
      </c>
      <c r="BY376" s="108"/>
      <c r="BZ376" s="108"/>
      <c r="CA376" s="108"/>
      <c r="CB376" s="108"/>
      <c r="CC376" s="108"/>
      <c r="CD376" s="108"/>
      <c r="CE376" s="108"/>
      <c r="CF376" s="60">
        <v>4565</v>
      </c>
      <c r="CG376" s="60">
        <v>29586</v>
      </c>
      <c r="CH376" s="108"/>
      <c r="CI376" s="108"/>
      <c r="CJ376" s="108"/>
      <c r="CK376" s="108"/>
      <c r="CL376" s="108"/>
      <c r="CM376" s="108"/>
    </row>
    <row r="377" spans="1:91" ht="18" customHeight="1" x14ac:dyDescent="0.55000000000000004">
      <c r="B377" s="50">
        <v>5108010101.2019997</v>
      </c>
      <c r="C377" s="4" t="s">
        <v>697</v>
      </c>
      <c r="D377" s="108"/>
      <c r="E377" s="108"/>
      <c r="F377" s="108"/>
      <c r="G377" s="60">
        <v>4388331.9800000004</v>
      </c>
      <c r="H377" s="108"/>
      <c r="I377" s="108"/>
      <c r="J377" s="108"/>
      <c r="K377" s="108"/>
      <c r="L377" s="108"/>
      <c r="M377" s="60">
        <v>3865</v>
      </c>
      <c r="N377" s="108"/>
      <c r="O377" s="60">
        <v>248744.99</v>
      </c>
      <c r="P377" s="108"/>
      <c r="Q377" s="108"/>
      <c r="R377" s="108"/>
      <c r="S377" s="108"/>
      <c r="T377" s="108"/>
      <c r="U377" s="108"/>
      <c r="V377" s="108"/>
      <c r="W377" s="108"/>
      <c r="X377" s="108"/>
      <c r="Y377" s="108"/>
      <c r="Z377" s="108"/>
      <c r="AA377" s="60">
        <v>89739</v>
      </c>
      <c r="AB377" s="108"/>
      <c r="AC377" s="108"/>
      <c r="AD377" s="108"/>
      <c r="AE377" s="108"/>
      <c r="AF377" s="108"/>
      <c r="AG377" s="108"/>
      <c r="AH377" s="108"/>
      <c r="AI377" s="108"/>
      <c r="AJ377" s="108"/>
      <c r="AK377" s="108"/>
      <c r="AL377" s="108"/>
      <c r="AM377" s="108"/>
      <c r="AN377" s="108"/>
      <c r="AO377" s="108"/>
      <c r="AP377" s="61">
        <v>270269.3</v>
      </c>
      <c r="AQ377" s="108"/>
      <c r="AR377" s="108"/>
      <c r="AS377" s="108"/>
      <c r="AT377" s="61">
        <v>0</v>
      </c>
      <c r="AU377" s="108"/>
      <c r="AV377" s="108"/>
      <c r="AW377" s="108"/>
      <c r="AX377" s="61">
        <v>18003</v>
      </c>
      <c r="AY377" s="108"/>
      <c r="AZ377" s="108"/>
      <c r="BA377" s="108"/>
      <c r="BB377" s="108"/>
      <c r="BC377" s="108"/>
      <c r="BD377" s="108"/>
      <c r="BE377" s="108"/>
      <c r="BF377" s="108"/>
      <c r="BG377" s="108"/>
      <c r="BH377" s="108"/>
      <c r="BI377" s="108"/>
      <c r="BJ377" s="108"/>
      <c r="BK377" s="108"/>
      <c r="BL377" s="108"/>
      <c r="BM377" s="108"/>
      <c r="BN377" s="60">
        <v>7827</v>
      </c>
      <c r="BO377" s="108"/>
      <c r="BP377" s="108"/>
      <c r="BQ377" s="108"/>
      <c r="BR377" s="108"/>
      <c r="BS377" s="108"/>
      <c r="BT377" s="108"/>
      <c r="BU377" s="108"/>
      <c r="BV377" s="108"/>
      <c r="BW377" s="108"/>
      <c r="BX377" s="108"/>
      <c r="BY377" s="108"/>
      <c r="BZ377" s="108"/>
      <c r="CA377" s="60">
        <v>579863.23</v>
      </c>
      <c r="CB377" s="108"/>
      <c r="CC377" s="108"/>
      <c r="CD377" s="60">
        <v>31778</v>
      </c>
      <c r="CE377" s="108"/>
      <c r="CF377" s="108"/>
      <c r="CG377" s="108"/>
      <c r="CH377" s="108"/>
      <c r="CI377" s="108"/>
      <c r="CJ377" s="108"/>
      <c r="CK377" s="108"/>
      <c r="CL377" s="108"/>
      <c r="CM377" s="108"/>
    </row>
    <row r="378" spans="1:91" ht="18" customHeight="1" x14ac:dyDescent="0.55000000000000004">
      <c r="A378" s="49">
        <v>5108010101.2159996</v>
      </c>
      <c r="B378" s="50">
        <v>5108010101.2030001</v>
      </c>
      <c r="C378" s="4" t="s">
        <v>698</v>
      </c>
      <c r="D378" s="108"/>
      <c r="E378" s="108"/>
      <c r="F378" s="108"/>
      <c r="G378" s="60">
        <v>180</v>
      </c>
      <c r="H378" s="108"/>
      <c r="I378" s="108"/>
      <c r="J378" s="108"/>
      <c r="K378" s="108"/>
      <c r="L378" s="108"/>
      <c r="M378" s="60">
        <v>148814</v>
      </c>
      <c r="N378" s="108"/>
      <c r="O378" s="108"/>
      <c r="P378" s="60">
        <v>22400</v>
      </c>
      <c r="Q378" s="108"/>
      <c r="R378" s="60">
        <v>5505886.9900000002</v>
      </c>
      <c r="S378" s="108"/>
      <c r="T378" s="108"/>
      <c r="U378" s="60">
        <v>302945</v>
      </c>
      <c r="V378" s="60">
        <v>1380043</v>
      </c>
      <c r="W378" s="108"/>
      <c r="X378" s="108"/>
      <c r="Y378" s="108"/>
      <c r="Z378" s="108"/>
      <c r="AA378" s="108"/>
      <c r="AB378" s="60">
        <v>5200</v>
      </c>
      <c r="AC378" s="60">
        <v>100</v>
      </c>
      <c r="AD378" s="60">
        <v>6711</v>
      </c>
      <c r="AE378" s="60">
        <v>250</v>
      </c>
      <c r="AF378" s="108"/>
      <c r="AG378" s="60">
        <v>14513</v>
      </c>
      <c r="AH378" s="108"/>
      <c r="AI378" s="108"/>
      <c r="AJ378" s="108"/>
      <c r="AK378" s="108"/>
      <c r="AL378" s="108"/>
      <c r="AM378" s="108"/>
      <c r="AN378" s="108"/>
      <c r="AO378" s="108"/>
      <c r="AP378" s="61">
        <v>76446</v>
      </c>
      <c r="AQ378" s="108"/>
      <c r="AR378" s="108"/>
      <c r="AS378" s="108"/>
      <c r="AT378" s="108"/>
      <c r="AU378" s="108"/>
      <c r="AV378" s="108"/>
      <c r="AW378" s="108"/>
      <c r="AX378" s="108"/>
      <c r="AY378" s="108"/>
      <c r="AZ378" s="108"/>
      <c r="BA378" s="108"/>
      <c r="BB378" s="108"/>
      <c r="BC378" s="108"/>
      <c r="BD378" s="108"/>
      <c r="BE378" s="108"/>
      <c r="BF378" s="60">
        <v>24207.5</v>
      </c>
      <c r="BG378" s="108"/>
      <c r="BH378" s="60">
        <v>34233</v>
      </c>
      <c r="BI378" s="60">
        <v>84701</v>
      </c>
      <c r="BJ378" s="60">
        <v>0</v>
      </c>
      <c r="BK378" s="108"/>
      <c r="BL378" s="108"/>
      <c r="BM378" s="108"/>
      <c r="BN378" s="60">
        <v>126238</v>
      </c>
      <c r="BO378" s="108"/>
      <c r="BP378" s="108"/>
      <c r="BQ378" s="108"/>
      <c r="BR378" s="108"/>
      <c r="BS378" s="108"/>
      <c r="BT378" s="108"/>
      <c r="BU378" s="108"/>
      <c r="BV378" s="108"/>
      <c r="BW378" s="108"/>
      <c r="BX378" s="108"/>
      <c r="BY378" s="108"/>
      <c r="BZ378" s="108"/>
      <c r="CA378" s="108"/>
      <c r="CB378" s="108"/>
      <c r="CC378" s="108"/>
      <c r="CD378" s="60">
        <v>28360</v>
      </c>
      <c r="CE378" s="108"/>
      <c r="CF378" s="108"/>
      <c r="CG378" s="108"/>
      <c r="CH378" s="108"/>
      <c r="CI378" s="108"/>
      <c r="CJ378" s="108"/>
      <c r="CK378" s="108"/>
      <c r="CL378" s="108"/>
      <c r="CM378" s="108"/>
    </row>
    <row r="379" spans="1:91" ht="18" customHeight="1" x14ac:dyDescent="0.55000000000000004">
      <c r="B379" s="50">
        <v>5108010101.2049999</v>
      </c>
      <c r="C379" s="4" t="s">
        <v>699</v>
      </c>
      <c r="D379" s="108"/>
      <c r="E379" s="108"/>
      <c r="F379" s="108"/>
      <c r="G379" s="108"/>
      <c r="H379" s="108"/>
      <c r="I379" s="108"/>
      <c r="J379" s="108"/>
      <c r="K379" s="108"/>
      <c r="L379" s="108"/>
      <c r="M379" s="108"/>
      <c r="N379" s="108"/>
      <c r="O379" s="108"/>
      <c r="P379" s="108"/>
      <c r="Q379" s="108"/>
      <c r="R379" s="108"/>
      <c r="S379" s="108"/>
      <c r="T379" s="108"/>
      <c r="U379" s="108"/>
      <c r="V379" s="108"/>
      <c r="W379" s="108"/>
      <c r="X379" s="108"/>
      <c r="Y379" s="108"/>
      <c r="Z379" s="108"/>
      <c r="AA379" s="108"/>
      <c r="AB379" s="108"/>
      <c r="AC379" s="108"/>
      <c r="AD379" s="108"/>
      <c r="AE379" s="108"/>
      <c r="AF379" s="108"/>
      <c r="AG379" s="108"/>
      <c r="AH379" s="108"/>
      <c r="AI379" s="108"/>
      <c r="AJ379" s="108"/>
      <c r="AK379" s="108"/>
      <c r="AL379" s="108"/>
      <c r="AM379" s="108"/>
      <c r="AN379" s="108"/>
      <c r="AO379" s="108"/>
      <c r="AP379" s="108"/>
      <c r="AQ379" s="108"/>
      <c r="AR379" s="108"/>
      <c r="AS379" s="108"/>
      <c r="AT379" s="108"/>
      <c r="AU379" s="108"/>
      <c r="AV379" s="61">
        <v>7342</v>
      </c>
      <c r="AW379" s="108"/>
      <c r="AX379" s="108"/>
      <c r="AY379" s="108"/>
      <c r="AZ379" s="108"/>
      <c r="BA379" s="108"/>
      <c r="BB379" s="108"/>
      <c r="BC379" s="108"/>
      <c r="BD379" s="108"/>
      <c r="BE379" s="108"/>
      <c r="BF379" s="108"/>
      <c r="BG379" s="108"/>
      <c r="BH379" s="108"/>
      <c r="BI379" s="108"/>
      <c r="BJ379" s="108"/>
      <c r="BK379" s="108"/>
      <c r="BL379" s="108"/>
      <c r="BM379" s="108"/>
      <c r="BN379" s="108"/>
      <c r="BO379" s="108"/>
      <c r="BP379" s="108"/>
      <c r="BQ379" s="108"/>
      <c r="BR379" s="108"/>
      <c r="BS379" s="108"/>
      <c r="BT379" s="108"/>
      <c r="BU379" s="108"/>
      <c r="BV379" s="108"/>
      <c r="BW379" s="108"/>
      <c r="BX379" s="108"/>
      <c r="BY379" s="108"/>
      <c r="BZ379" s="108"/>
      <c r="CA379" s="108"/>
      <c r="CB379" s="108"/>
      <c r="CC379" s="108"/>
      <c r="CD379" s="108"/>
      <c r="CE379" s="108"/>
      <c r="CF379" s="108"/>
      <c r="CG379" s="108"/>
      <c r="CH379" s="108"/>
      <c r="CI379" s="108"/>
      <c r="CJ379" s="108"/>
      <c r="CK379" s="108"/>
      <c r="CL379" s="108"/>
      <c r="CM379" s="108"/>
    </row>
    <row r="380" spans="1:91" ht="18" customHeight="1" x14ac:dyDescent="0.55000000000000004">
      <c r="B380" s="50">
        <v>5108010101.309</v>
      </c>
      <c r="C380" s="4" t="s">
        <v>700</v>
      </c>
      <c r="D380" s="60">
        <v>33996</v>
      </c>
      <c r="E380" s="108"/>
      <c r="F380" s="108"/>
      <c r="G380" s="60">
        <v>2790</v>
      </c>
      <c r="H380" s="108"/>
      <c r="I380" s="108"/>
      <c r="J380" s="108"/>
      <c r="K380" s="108"/>
      <c r="L380" s="108"/>
      <c r="M380" s="108"/>
      <c r="N380" s="108"/>
      <c r="O380" s="108"/>
      <c r="P380" s="108"/>
      <c r="Q380" s="108"/>
      <c r="R380" s="108"/>
      <c r="S380" s="108"/>
      <c r="T380" s="108"/>
      <c r="U380" s="108"/>
      <c r="V380" s="108"/>
      <c r="W380" s="108"/>
      <c r="X380" s="108"/>
      <c r="Y380" s="108"/>
      <c r="Z380" s="108"/>
      <c r="AA380" s="108"/>
      <c r="AB380" s="108"/>
      <c r="AC380" s="60">
        <v>4925</v>
      </c>
      <c r="AD380" s="60">
        <v>3802</v>
      </c>
      <c r="AE380" s="108"/>
      <c r="AF380" s="108"/>
      <c r="AG380" s="108"/>
      <c r="AH380" s="108"/>
      <c r="AI380" s="108"/>
      <c r="AJ380" s="108"/>
      <c r="AK380" s="108"/>
      <c r="AL380" s="108"/>
      <c r="AM380" s="108"/>
      <c r="AN380" s="108"/>
      <c r="AO380" s="108"/>
      <c r="AP380" s="108"/>
      <c r="AQ380" s="108"/>
      <c r="AR380" s="108"/>
      <c r="AS380" s="108"/>
      <c r="AT380" s="61">
        <v>489</v>
      </c>
      <c r="AU380" s="108"/>
      <c r="AV380" s="108"/>
      <c r="AW380" s="108"/>
      <c r="AX380" s="108"/>
      <c r="AY380" s="108"/>
      <c r="AZ380" s="108"/>
      <c r="BA380" s="108"/>
      <c r="BB380" s="108"/>
      <c r="BC380" s="108"/>
      <c r="BD380" s="108"/>
      <c r="BE380" s="60">
        <v>688</v>
      </c>
      <c r="BF380" s="60">
        <v>10140.5</v>
      </c>
      <c r="BG380" s="60">
        <v>1710</v>
      </c>
      <c r="BH380" s="108"/>
      <c r="BI380" s="108"/>
      <c r="BJ380" s="60">
        <v>614187.4</v>
      </c>
      <c r="BK380" s="108"/>
      <c r="BL380" s="108"/>
      <c r="BM380" s="108"/>
      <c r="BN380" s="108"/>
      <c r="BO380" s="108"/>
      <c r="BP380" s="108"/>
      <c r="BQ380" s="108"/>
      <c r="BR380" s="108"/>
      <c r="BS380" s="108"/>
      <c r="BT380" s="108"/>
      <c r="BU380" s="108"/>
      <c r="BV380" s="108"/>
      <c r="BW380" s="108"/>
      <c r="BX380" s="108"/>
      <c r="BY380" s="108"/>
      <c r="BZ380" s="108"/>
      <c r="CA380" s="60">
        <v>17801</v>
      </c>
      <c r="CB380" s="108"/>
      <c r="CC380" s="108"/>
      <c r="CD380" s="108"/>
      <c r="CE380" s="108"/>
      <c r="CF380" s="108"/>
      <c r="CG380" s="108"/>
      <c r="CH380" s="60">
        <v>100.3</v>
      </c>
      <c r="CI380" s="108"/>
      <c r="CJ380" s="108"/>
      <c r="CK380" s="108"/>
      <c r="CL380" s="108"/>
      <c r="CM380" s="108"/>
    </row>
    <row r="381" spans="1:91" ht="18" customHeight="1" x14ac:dyDescent="0.55000000000000004">
      <c r="B381" s="50">
        <v>5108010101.6020002</v>
      </c>
      <c r="C381" s="4" t="s">
        <v>701</v>
      </c>
      <c r="D381" s="60">
        <v>36418</v>
      </c>
      <c r="E381" s="108"/>
      <c r="F381" s="108"/>
      <c r="G381" s="108"/>
      <c r="H381" s="108"/>
      <c r="I381" s="108"/>
      <c r="J381" s="108"/>
      <c r="K381" s="108"/>
      <c r="L381" s="60">
        <v>16619</v>
      </c>
      <c r="M381" s="60">
        <v>16215</v>
      </c>
      <c r="N381" s="60">
        <v>1243</v>
      </c>
      <c r="O381" s="108"/>
      <c r="P381" s="60">
        <v>9370</v>
      </c>
      <c r="Q381" s="108"/>
      <c r="R381" s="108"/>
      <c r="S381" s="108"/>
      <c r="T381" s="60">
        <v>39384</v>
      </c>
      <c r="U381" s="108"/>
      <c r="V381" s="60">
        <v>47743</v>
      </c>
      <c r="W381" s="108"/>
      <c r="X381" s="108"/>
      <c r="Y381" s="108"/>
      <c r="Z381" s="108"/>
      <c r="AA381" s="60">
        <v>47582</v>
      </c>
      <c r="AB381" s="108"/>
      <c r="AC381" s="60">
        <v>0.75</v>
      </c>
      <c r="AD381" s="60">
        <v>1120</v>
      </c>
      <c r="AE381" s="108"/>
      <c r="AF381" s="108"/>
      <c r="AG381" s="108"/>
      <c r="AH381" s="108"/>
      <c r="AI381" s="108"/>
      <c r="AJ381" s="108"/>
      <c r="AK381" s="108"/>
      <c r="AL381" s="108"/>
      <c r="AM381" s="108"/>
      <c r="AN381" s="108"/>
      <c r="AO381" s="108"/>
      <c r="AP381" s="108"/>
      <c r="AQ381" s="108"/>
      <c r="AR381" s="61">
        <v>17590</v>
      </c>
      <c r="AS381" s="108"/>
      <c r="AT381" s="108"/>
      <c r="AU381" s="108"/>
      <c r="AV381" s="61">
        <v>2644</v>
      </c>
      <c r="AW381" s="108"/>
      <c r="AX381" s="61">
        <v>2456</v>
      </c>
      <c r="AY381" s="108"/>
      <c r="AZ381" s="61">
        <v>30</v>
      </c>
      <c r="BA381" s="108"/>
      <c r="BB381" s="108"/>
      <c r="BC381" s="108"/>
      <c r="BD381" s="108"/>
      <c r="BE381" s="60">
        <v>3765</v>
      </c>
      <c r="BF381" s="108"/>
      <c r="BG381" s="60">
        <v>69165</v>
      </c>
      <c r="BH381" s="60">
        <v>2502</v>
      </c>
      <c r="BI381" s="108"/>
      <c r="BJ381" s="60">
        <v>21927</v>
      </c>
      <c r="BK381" s="108"/>
      <c r="BL381" s="108"/>
      <c r="BM381" s="108"/>
      <c r="BN381" s="108"/>
      <c r="BO381" s="108"/>
      <c r="BP381" s="108"/>
      <c r="BQ381" s="108"/>
      <c r="BR381" s="60">
        <v>260.74</v>
      </c>
      <c r="BS381" s="108"/>
      <c r="BT381" s="108"/>
      <c r="BU381" s="108"/>
      <c r="BV381" s="108"/>
      <c r="BW381" s="108"/>
      <c r="BX381" s="60">
        <v>319</v>
      </c>
      <c r="BY381" s="108"/>
      <c r="BZ381" s="108"/>
      <c r="CA381" s="60">
        <v>4749</v>
      </c>
      <c r="CB381" s="108"/>
      <c r="CC381" s="108"/>
      <c r="CD381" s="108"/>
      <c r="CE381" s="108"/>
      <c r="CF381" s="108"/>
      <c r="CG381" s="108"/>
      <c r="CH381" s="108"/>
      <c r="CI381" s="108"/>
      <c r="CJ381" s="108"/>
      <c r="CK381" s="108"/>
      <c r="CL381" s="60">
        <v>310</v>
      </c>
      <c r="CM381" s="60">
        <v>30.8</v>
      </c>
    </row>
    <row r="382" spans="1:91" ht="18" customHeight="1" x14ac:dyDescent="0.55000000000000004">
      <c r="B382" s="50">
        <v>5108010101.6029997</v>
      </c>
      <c r="C382" s="4" t="s">
        <v>702</v>
      </c>
      <c r="D382" s="108"/>
      <c r="E382" s="108"/>
      <c r="F382" s="108"/>
      <c r="G382" s="108"/>
      <c r="H382" s="108"/>
      <c r="I382" s="108"/>
      <c r="J382" s="108"/>
      <c r="K382" s="60">
        <v>40</v>
      </c>
      <c r="L382" s="60">
        <v>267</v>
      </c>
      <c r="M382" s="60">
        <v>20445</v>
      </c>
      <c r="N382" s="60">
        <v>3125</v>
      </c>
      <c r="O382" s="108"/>
      <c r="P382" s="60">
        <v>4860</v>
      </c>
      <c r="Q382" s="108"/>
      <c r="R382" s="108"/>
      <c r="S382" s="108"/>
      <c r="T382" s="60">
        <v>42594</v>
      </c>
      <c r="U382" s="108"/>
      <c r="V382" s="108"/>
      <c r="W382" s="108"/>
      <c r="X382" s="108"/>
      <c r="Y382" s="108"/>
      <c r="Z382" s="108"/>
      <c r="AA382" s="60">
        <v>23025</v>
      </c>
      <c r="AB382" s="108"/>
      <c r="AC382" s="60">
        <v>27</v>
      </c>
      <c r="AD382" s="60">
        <v>1025</v>
      </c>
      <c r="AE382" s="108"/>
      <c r="AF382" s="108"/>
      <c r="AG382" s="108"/>
      <c r="AH382" s="108"/>
      <c r="AI382" s="108"/>
      <c r="AJ382" s="108"/>
      <c r="AK382" s="108"/>
      <c r="AL382" s="108"/>
      <c r="AM382" s="108"/>
      <c r="AN382" s="108"/>
      <c r="AO382" s="108"/>
      <c r="AP382" s="61">
        <v>76793</v>
      </c>
      <c r="AQ382" s="108"/>
      <c r="AR382" s="61">
        <v>6528</v>
      </c>
      <c r="AS382" s="108"/>
      <c r="AT382" s="108"/>
      <c r="AU382" s="108"/>
      <c r="AV382" s="108"/>
      <c r="AW382" s="108"/>
      <c r="AX382" s="61">
        <v>2244</v>
      </c>
      <c r="AY382" s="108"/>
      <c r="AZ382" s="61">
        <v>30</v>
      </c>
      <c r="BA382" s="108"/>
      <c r="BB382" s="60">
        <v>220</v>
      </c>
      <c r="BC382" s="108"/>
      <c r="BD382" s="108"/>
      <c r="BE382" s="60">
        <v>69282.75</v>
      </c>
      <c r="BF382" s="108"/>
      <c r="BG382" s="108"/>
      <c r="BH382" s="60">
        <v>2121</v>
      </c>
      <c r="BI382" s="108"/>
      <c r="BJ382" s="60">
        <v>73785.5</v>
      </c>
      <c r="BK382" s="108"/>
      <c r="BL382" s="108"/>
      <c r="BM382" s="108"/>
      <c r="BN382" s="108"/>
      <c r="BO382" s="108"/>
      <c r="BP382" s="108"/>
      <c r="BQ382" s="108"/>
      <c r="BR382" s="60">
        <v>200</v>
      </c>
      <c r="BS382" s="108"/>
      <c r="BT382" s="60">
        <v>60152</v>
      </c>
      <c r="BU382" s="108"/>
      <c r="BV382" s="108"/>
      <c r="BW382" s="108"/>
      <c r="BX382" s="60">
        <v>500</v>
      </c>
      <c r="BY382" s="108"/>
      <c r="BZ382" s="108"/>
      <c r="CA382" s="108"/>
      <c r="CB382" s="108"/>
      <c r="CC382" s="108"/>
      <c r="CD382" s="108"/>
      <c r="CE382" s="108"/>
      <c r="CF382" s="108"/>
      <c r="CG382" s="108"/>
      <c r="CH382" s="108"/>
      <c r="CI382" s="108"/>
      <c r="CJ382" s="108"/>
      <c r="CK382" s="108"/>
      <c r="CL382" s="60">
        <v>410</v>
      </c>
      <c r="CM382" s="108"/>
    </row>
    <row r="383" spans="1:91" ht="18" customHeight="1" x14ac:dyDescent="0.55000000000000004">
      <c r="A383" s="49">
        <v>5108010101.309</v>
      </c>
      <c r="B383" s="50">
        <v>5108010107.1020002</v>
      </c>
      <c r="C383" s="4" t="s">
        <v>703</v>
      </c>
      <c r="D383" s="60">
        <v>95762</v>
      </c>
      <c r="E383" s="108"/>
      <c r="F383" s="108"/>
      <c r="G383" s="60">
        <v>7971.9</v>
      </c>
      <c r="H383" s="108"/>
      <c r="I383" s="108"/>
      <c r="J383" s="108"/>
      <c r="K383" s="108"/>
      <c r="L383" s="60">
        <v>131783.53</v>
      </c>
      <c r="M383" s="108"/>
      <c r="N383" s="108"/>
      <c r="O383" s="108"/>
      <c r="P383" s="108"/>
      <c r="Q383" s="108"/>
      <c r="R383" s="60">
        <v>955934.07</v>
      </c>
      <c r="S383" s="108"/>
      <c r="T383" s="108"/>
      <c r="U383" s="60">
        <v>97081.68</v>
      </c>
      <c r="V383" s="108"/>
      <c r="W383" s="108"/>
      <c r="X383" s="60">
        <v>72246.5</v>
      </c>
      <c r="Y383" s="108"/>
      <c r="Z383" s="108"/>
      <c r="AA383" s="108"/>
      <c r="AB383" s="108"/>
      <c r="AC383" s="108"/>
      <c r="AD383" s="108"/>
      <c r="AE383" s="108"/>
      <c r="AF383" s="108"/>
      <c r="AG383" s="108"/>
      <c r="AH383" s="108"/>
      <c r="AI383" s="108"/>
      <c r="AJ383" s="108"/>
      <c r="AK383" s="108"/>
      <c r="AL383" s="108"/>
      <c r="AM383" s="61">
        <v>778942.76</v>
      </c>
      <c r="AN383" s="108"/>
      <c r="AO383" s="108"/>
      <c r="AP383" s="108"/>
      <c r="AQ383" s="108"/>
      <c r="AR383" s="108"/>
      <c r="AS383" s="108"/>
      <c r="AT383" s="108"/>
      <c r="AU383" s="108"/>
      <c r="AV383" s="108"/>
      <c r="AW383" s="108"/>
      <c r="AX383" s="61">
        <v>1935</v>
      </c>
      <c r="AY383" s="108"/>
      <c r="AZ383" s="108"/>
      <c r="BA383" s="60">
        <v>79273.5</v>
      </c>
      <c r="BB383" s="60">
        <v>16361.45</v>
      </c>
      <c r="BC383" s="108"/>
      <c r="BD383" s="108"/>
      <c r="BE383" s="60">
        <v>164509</v>
      </c>
      <c r="BF383" s="108"/>
      <c r="BG383" s="108"/>
      <c r="BH383" s="108"/>
      <c r="BI383" s="60">
        <v>1219</v>
      </c>
      <c r="BJ383" s="60">
        <v>172793.3</v>
      </c>
      <c r="BK383" s="108"/>
      <c r="BL383" s="108"/>
      <c r="BM383" s="108"/>
      <c r="BN383" s="108"/>
      <c r="BO383" s="108"/>
      <c r="BP383" s="108"/>
      <c r="BQ383" s="108"/>
      <c r="BR383" s="108"/>
      <c r="BS383" s="108"/>
      <c r="BT383" s="108"/>
      <c r="BU383" s="108"/>
      <c r="BV383" s="108"/>
      <c r="BW383" s="108"/>
      <c r="BX383" s="108"/>
      <c r="BY383" s="108"/>
      <c r="BZ383" s="60">
        <v>110087.48</v>
      </c>
      <c r="CA383" s="108"/>
      <c r="CB383" s="108"/>
      <c r="CC383" s="108"/>
      <c r="CD383" s="108"/>
      <c r="CE383" s="108"/>
      <c r="CF383" s="108"/>
      <c r="CG383" s="108"/>
      <c r="CH383" s="108"/>
      <c r="CI383" s="108"/>
      <c r="CJ383" s="108"/>
      <c r="CK383" s="108"/>
      <c r="CL383" s="108"/>
      <c r="CM383" s="108"/>
    </row>
    <row r="384" spans="1:91" ht="18" customHeight="1" x14ac:dyDescent="0.55000000000000004">
      <c r="A384" s="49">
        <v>5108010101.6020002</v>
      </c>
      <c r="B384" s="50">
        <v>5108010107.1040001</v>
      </c>
      <c r="C384" s="4" t="s">
        <v>704</v>
      </c>
      <c r="D384" s="60">
        <v>34059</v>
      </c>
      <c r="E384" s="108"/>
      <c r="F384" s="108"/>
      <c r="G384" s="108"/>
      <c r="H384" s="108"/>
      <c r="I384" s="108"/>
      <c r="J384" s="108"/>
      <c r="K384" s="108"/>
      <c r="L384" s="60">
        <v>125266.3</v>
      </c>
      <c r="M384" s="108"/>
      <c r="N384" s="108"/>
      <c r="O384" s="108"/>
      <c r="P384" s="108"/>
      <c r="Q384" s="108"/>
      <c r="R384" s="60">
        <v>132842.79</v>
      </c>
      <c r="S384" s="108"/>
      <c r="T384" s="108"/>
      <c r="U384" s="60">
        <v>3957.6</v>
      </c>
      <c r="V384" s="108"/>
      <c r="W384" s="108"/>
      <c r="X384" s="108"/>
      <c r="Y384" s="108"/>
      <c r="Z384" s="108"/>
      <c r="AA384" s="108"/>
      <c r="AB384" s="108"/>
      <c r="AC384" s="108"/>
      <c r="AD384" s="108"/>
      <c r="AE384" s="108"/>
      <c r="AF384" s="108"/>
      <c r="AG384" s="108"/>
      <c r="AH384" s="108"/>
      <c r="AI384" s="108"/>
      <c r="AJ384" s="108"/>
      <c r="AK384" s="108"/>
      <c r="AL384" s="108"/>
      <c r="AM384" s="108"/>
      <c r="AN384" s="108"/>
      <c r="AO384" s="108"/>
      <c r="AP384" s="108"/>
      <c r="AQ384" s="108"/>
      <c r="AR384" s="108"/>
      <c r="AS384" s="108"/>
      <c r="AT384" s="108"/>
      <c r="AU384" s="108"/>
      <c r="AV384" s="108"/>
      <c r="AW384" s="108"/>
      <c r="AX384" s="108"/>
      <c r="AY384" s="108"/>
      <c r="AZ384" s="108"/>
      <c r="BA384" s="108"/>
      <c r="BB384" s="60">
        <v>35802.160000000003</v>
      </c>
      <c r="BC384" s="108"/>
      <c r="BD384" s="108"/>
      <c r="BE384" s="60">
        <v>1080790.03</v>
      </c>
      <c r="BF384" s="108"/>
      <c r="BG384" s="108"/>
      <c r="BH384" s="108"/>
      <c r="BI384" s="108"/>
      <c r="BJ384" s="108"/>
      <c r="BK384" s="108"/>
      <c r="BL384" s="108"/>
      <c r="BM384" s="108"/>
      <c r="BN384" s="108"/>
      <c r="BO384" s="108"/>
      <c r="BP384" s="108"/>
      <c r="BQ384" s="108"/>
      <c r="BR384" s="108"/>
      <c r="BS384" s="108"/>
      <c r="BT384" s="108"/>
      <c r="BU384" s="108"/>
      <c r="BV384" s="108"/>
      <c r="BW384" s="108"/>
      <c r="BX384" s="108"/>
      <c r="BY384" s="108"/>
      <c r="BZ384" s="108"/>
      <c r="CA384" s="108"/>
      <c r="CB384" s="108"/>
      <c r="CC384" s="108"/>
      <c r="CD384" s="108"/>
      <c r="CE384" s="108"/>
      <c r="CF384" s="108"/>
      <c r="CG384" s="108"/>
      <c r="CH384" s="108"/>
      <c r="CI384" s="108"/>
      <c r="CJ384" s="108"/>
      <c r="CK384" s="108"/>
      <c r="CL384" s="108"/>
      <c r="CM384" s="108"/>
    </row>
    <row r="385" spans="1:91" ht="18" customHeight="1" x14ac:dyDescent="0.55000000000000004">
      <c r="A385" s="49">
        <v>5108010101.6029997</v>
      </c>
      <c r="B385" s="50">
        <v>5108010107.1140003</v>
      </c>
      <c r="C385" s="4" t="s">
        <v>705</v>
      </c>
      <c r="D385" s="60">
        <v>400736.84</v>
      </c>
      <c r="E385" s="60">
        <v>416645.98</v>
      </c>
      <c r="F385" s="60">
        <v>420907.48</v>
      </c>
      <c r="G385" s="60">
        <v>5350939.12</v>
      </c>
      <c r="H385" s="60">
        <v>1104359.0900000001</v>
      </c>
      <c r="I385" s="60">
        <v>309599.3</v>
      </c>
      <c r="J385" s="60">
        <v>800393.53</v>
      </c>
      <c r="K385" s="60">
        <v>119787.4</v>
      </c>
      <c r="L385" s="60">
        <v>4339239.71</v>
      </c>
      <c r="M385" s="60">
        <v>289215.15000000002</v>
      </c>
      <c r="N385" s="60">
        <v>209736.25</v>
      </c>
      <c r="O385" s="60">
        <v>221812.65</v>
      </c>
      <c r="P385" s="60">
        <v>651031.19999999995</v>
      </c>
      <c r="Q385" s="60">
        <v>488933.65</v>
      </c>
      <c r="R385" s="60">
        <v>363061</v>
      </c>
      <c r="S385" s="60">
        <v>200641.9</v>
      </c>
      <c r="T385" s="60">
        <v>369347.56</v>
      </c>
      <c r="U385" s="60">
        <v>2281936.1</v>
      </c>
      <c r="V385" s="60">
        <v>87001</v>
      </c>
      <c r="W385" s="60">
        <v>326443.75</v>
      </c>
      <c r="X385" s="60">
        <v>236148.39</v>
      </c>
      <c r="Y385" s="60">
        <v>54204.15</v>
      </c>
      <c r="Z385" s="60">
        <v>491679.15</v>
      </c>
      <c r="AA385" s="60">
        <v>189125.05</v>
      </c>
      <c r="AB385" s="60">
        <v>574192.35</v>
      </c>
      <c r="AC385" s="60">
        <v>723891.45</v>
      </c>
      <c r="AD385" s="60">
        <v>596710.19999999995</v>
      </c>
      <c r="AE385" s="60">
        <v>309604.05</v>
      </c>
      <c r="AF385" s="60">
        <v>6970.15</v>
      </c>
      <c r="AG385" s="60">
        <v>0</v>
      </c>
      <c r="AH385" s="60">
        <v>45792.25</v>
      </c>
      <c r="AI385" s="60">
        <v>89026.4</v>
      </c>
      <c r="AJ385" s="60">
        <v>896539.23</v>
      </c>
      <c r="AK385" s="60">
        <v>102239.1</v>
      </c>
      <c r="AL385" s="60">
        <v>92167.2</v>
      </c>
      <c r="AM385" s="61">
        <v>1493422.8</v>
      </c>
      <c r="AN385" s="61">
        <v>198318.2</v>
      </c>
      <c r="AO385" s="61">
        <v>412989.27</v>
      </c>
      <c r="AP385" s="61">
        <v>597778.44999999995</v>
      </c>
      <c r="AQ385" s="61">
        <v>63561.65</v>
      </c>
      <c r="AR385" s="61">
        <v>160253.6</v>
      </c>
      <c r="AS385" s="61">
        <v>996041.75</v>
      </c>
      <c r="AT385" s="61">
        <v>1667427.65</v>
      </c>
      <c r="AU385" s="61">
        <v>249142.25</v>
      </c>
      <c r="AV385" s="61">
        <v>327672.09999999998</v>
      </c>
      <c r="AW385" s="61">
        <v>236640.25</v>
      </c>
      <c r="AX385" s="61">
        <v>230042.96</v>
      </c>
      <c r="AY385" s="61">
        <v>562324.18999999994</v>
      </c>
      <c r="AZ385" s="61">
        <v>1156684.6100000001</v>
      </c>
      <c r="BA385" s="60">
        <v>9003593.5600000005</v>
      </c>
      <c r="BB385" s="60">
        <v>701098.57</v>
      </c>
      <c r="BC385" s="60">
        <v>44949.25</v>
      </c>
      <c r="BD385" s="60">
        <v>392867.75</v>
      </c>
      <c r="BE385" s="60">
        <v>2117968.19</v>
      </c>
      <c r="BF385" s="60">
        <v>13810.9</v>
      </c>
      <c r="BG385" s="60">
        <v>12203.55</v>
      </c>
      <c r="BH385" s="60">
        <v>356545.45</v>
      </c>
      <c r="BI385" s="60">
        <v>219211.08</v>
      </c>
      <c r="BJ385" s="108"/>
      <c r="BK385" s="60">
        <v>0</v>
      </c>
      <c r="BL385" s="108"/>
      <c r="BM385" s="60">
        <v>600596.65</v>
      </c>
      <c r="BN385" s="60">
        <v>39845.85</v>
      </c>
      <c r="BO385" s="60">
        <v>122249.8</v>
      </c>
      <c r="BP385" s="60">
        <v>0</v>
      </c>
      <c r="BQ385" s="60">
        <v>248354.84</v>
      </c>
      <c r="BR385" s="60">
        <v>350936.89</v>
      </c>
      <c r="BS385" s="108"/>
      <c r="BT385" s="60">
        <v>256315.7</v>
      </c>
      <c r="BU385" s="60">
        <v>21848.1</v>
      </c>
      <c r="BV385" s="60">
        <v>0</v>
      </c>
      <c r="BW385" s="60">
        <v>357427.77</v>
      </c>
      <c r="BX385" s="60">
        <v>115907.6</v>
      </c>
      <c r="BY385" s="60">
        <v>53938.15</v>
      </c>
      <c r="BZ385" s="60">
        <v>4803636.6500000004</v>
      </c>
      <c r="CA385" s="60">
        <v>96022.2</v>
      </c>
      <c r="CB385" s="60">
        <v>0</v>
      </c>
      <c r="CC385" s="60">
        <v>845957.47</v>
      </c>
      <c r="CD385" s="60">
        <v>222798.75</v>
      </c>
      <c r="CE385" s="60">
        <v>117795.25</v>
      </c>
      <c r="CF385" s="60">
        <v>37204.85</v>
      </c>
      <c r="CG385" s="60">
        <v>381282.02</v>
      </c>
      <c r="CH385" s="60">
        <v>726878.35</v>
      </c>
      <c r="CI385" s="60">
        <v>1703834.03</v>
      </c>
      <c r="CJ385" s="60">
        <v>260048.25</v>
      </c>
      <c r="CK385" s="60">
        <v>355974.26</v>
      </c>
      <c r="CL385" s="60">
        <v>227829.92</v>
      </c>
      <c r="CM385" s="60">
        <v>213313.48</v>
      </c>
    </row>
    <row r="386" spans="1:91" ht="18" customHeight="1" x14ac:dyDescent="0.55000000000000004">
      <c r="A386" s="49">
        <v>5108010107.1020002</v>
      </c>
      <c r="B386" s="50">
        <v>5108010107.1149998</v>
      </c>
      <c r="C386" s="4" t="s">
        <v>706</v>
      </c>
      <c r="D386" s="60">
        <v>605289.89</v>
      </c>
      <c r="E386" s="60">
        <v>361547.92</v>
      </c>
      <c r="F386" s="60">
        <v>118228.45</v>
      </c>
      <c r="G386" s="60">
        <v>1452383.39</v>
      </c>
      <c r="H386" s="60">
        <v>915557.04</v>
      </c>
      <c r="I386" s="60">
        <v>115643.5</v>
      </c>
      <c r="J386" s="60">
        <v>350606.05</v>
      </c>
      <c r="K386" s="60">
        <v>84829.3</v>
      </c>
      <c r="L386" s="60">
        <v>6373591.7999999998</v>
      </c>
      <c r="M386" s="60">
        <v>173351.25</v>
      </c>
      <c r="N386" s="60">
        <v>36667.15</v>
      </c>
      <c r="O386" s="60">
        <v>302233</v>
      </c>
      <c r="P386" s="60">
        <v>55838.15</v>
      </c>
      <c r="Q386" s="60">
        <v>144523.5</v>
      </c>
      <c r="R386" s="60">
        <v>71294</v>
      </c>
      <c r="S386" s="60">
        <v>113463.25</v>
      </c>
      <c r="T386" s="60">
        <v>288924.45</v>
      </c>
      <c r="U386" s="60">
        <v>1747641.85</v>
      </c>
      <c r="V386" s="108"/>
      <c r="W386" s="60">
        <v>57319.68</v>
      </c>
      <c r="X386" s="60">
        <v>285175.28000000003</v>
      </c>
      <c r="Y386" s="60">
        <v>25573.05</v>
      </c>
      <c r="Z386" s="60">
        <v>139664.25</v>
      </c>
      <c r="AA386" s="60">
        <v>95948.1</v>
      </c>
      <c r="AB386" s="60">
        <v>403421.3</v>
      </c>
      <c r="AC386" s="60">
        <v>519498</v>
      </c>
      <c r="AD386" s="60">
        <v>217136.75</v>
      </c>
      <c r="AE386" s="60">
        <v>199675.75</v>
      </c>
      <c r="AF386" s="108"/>
      <c r="AG386" s="60">
        <v>0</v>
      </c>
      <c r="AH386" s="108"/>
      <c r="AI386" s="60">
        <v>46957.55</v>
      </c>
      <c r="AJ386" s="60">
        <v>340850.98</v>
      </c>
      <c r="AK386" s="60">
        <v>51509</v>
      </c>
      <c r="AL386" s="60">
        <v>15262.23</v>
      </c>
      <c r="AM386" s="61">
        <v>6965936.6699999999</v>
      </c>
      <c r="AN386" s="61">
        <v>50967.5</v>
      </c>
      <c r="AO386" s="61">
        <v>434886.25</v>
      </c>
      <c r="AP386" s="61">
        <v>199376.5</v>
      </c>
      <c r="AQ386" s="61">
        <v>20345.2</v>
      </c>
      <c r="AR386" s="61">
        <v>23624.6</v>
      </c>
      <c r="AS386" s="61">
        <v>316844.95</v>
      </c>
      <c r="AT386" s="61">
        <v>247480.7</v>
      </c>
      <c r="AU386" s="61">
        <v>180950.3</v>
      </c>
      <c r="AV386" s="61">
        <v>43419.75</v>
      </c>
      <c r="AW386" s="61">
        <v>106653.65</v>
      </c>
      <c r="AX386" s="61">
        <v>8283.0499999999993</v>
      </c>
      <c r="AY386" s="61">
        <v>140637.04999999999</v>
      </c>
      <c r="AZ386" s="61">
        <v>191608.35</v>
      </c>
      <c r="BA386" s="60">
        <v>5052097.55</v>
      </c>
      <c r="BB386" s="60">
        <v>546123.17000000004</v>
      </c>
      <c r="BC386" s="60">
        <v>37593.64</v>
      </c>
      <c r="BD386" s="60">
        <v>92168.05</v>
      </c>
      <c r="BE386" s="60">
        <v>10050274.91</v>
      </c>
      <c r="BF386" s="60">
        <v>1292.55</v>
      </c>
      <c r="BG386" s="60">
        <v>40701.800000000003</v>
      </c>
      <c r="BH386" s="60">
        <v>103036.05</v>
      </c>
      <c r="BI386" s="60">
        <v>902190.78</v>
      </c>
      <c r="BJ386" s="108"/>
      <c r="BK386" s="60">
        <v>0</v>
      </c>
      <c r="BL386" s="108"/>
      <c r="BM386" s="60">
        <v>304179.55</v>
      </c>
      <c r="BN386" s="60">
        <v>144490.25</v>
      </c>
      <c r="BO386" s="60">
        <v>39872.449999999997</v>
      </c>
      <c r="BP386" s="60">
        <v>0</v>
      </c>
      <c r="BQ386" s="60">
        <v>559354.89</v>
      </c>
      <c r="BR386" s="60">
        <v>129454.37</v>
      </c>
      <c r="BS386" s="108"/>
      <c r="BT386" s="60">
        <v>78572.600000000006</v>
      </c>
      <c r="BU386" s="60">
        <v>15645.55</v>
      </c>
      <c r="BV386" s="60">
        <v>0</v>
      </c>
      <c r="BW386" s="60">
        <v>55654.8</v>
      </c>
      <c r="BX386" s="60">
        <v>60668.9</v>
      </c>
      <c r="BY386" s="60">
        <v>39070.65</v>
      </c>
      <c r="BZ386" s="60">
        <v>2249752.9500000002</v>
      </c>
      <c r="CA386" s="60">
        <v>12702.45</v>
      </c>
      <c r="CB386" s="60">
        <v>0</v>
      </c>
      <c r="CC386" s="60">
        <v>285</v>
      </c>
      <c r="CD386" s="60">
        <v>75814.75</v>
      </c>
      <c r="CE386" s="60">
        <v>51126.15</v>
      </c>
      <c r="CF386" s="60">
        <v>27634.55</v>
      </c>
      <c r="CG386" s="60">
        <v>728.65</v>
      </c>
      <c r="CH386" s="60">
        <v>100157.74</v>
      </c>
      <c r="CI386" s="60">
        <v>706484.6</v>
      </c>
      <c r="CJ386" s="60">
        <v>13834.85</v>
      </c>
      <c r="CK386" s="60">
        <v>64743.69</v>
      </c>
      <c r="CL386" s="60">
        <v>586289.81000000006</v>
      </c>
      <c r="CM386" s="60">
        <v>39077.4</v>
      </c>
    </row>
    <row r="387" spans="1:91" ht="18" customHeight="1" x14ac:dyDescent="0.55000000000000004">
      <c r="A387" s="49">
        <v>5108010107.1040001</v>
      </c>
      <c r="B387" s="50">
        <v>5112010103.1009998</v>
      </c>
      <c r="C387" s="4" t="s">
        <v>707</v>
      </c>
      <c r="D387" s="60">
        <v>603231.75</v>
      </c>
      <c r="E387" s="60">
        <v>1112335.01</v>
      </c>
      <c r="F387" s="60">
        <v>1166539.3</v>
      </c>
      <c r="G387" s="108"/>
      <c r="H387" s="108"/>
      <c r="I387" s="60">
        <v>431021.68</v>
      </c>
      <c r="J387" s="60">
        <v>16284.98</v>
      </c>
      <c r="K387" s="60">
        <v>17636</v>
      </c>
      <c r="L387" s="60">
        <v>37573</v>
      </c>
      <c r="M387" s="108"/>
      <c r="N387" s="108"/>
      <c r="O387" s="60">
        <v>55431</v>
      </c>
      <c r="P387" s="60">
        <v>295854</v>
      </c>
      <c r="Q387" s="60">
        <v>1255903</v>
      </c>
      <c r="R387" s="60">
        <v>7255885</v>
      </c>
      <c r="S387" s="60">
        <v>1051763.5</v>
      </c>
      <c r="T387" s="60">
        <v>83826</v>
      </c>
      <c r="U387" s="60">
        <v>521716.5</v>
      </c>
      <c r="V387" s="60">
        <v>202088.04</v>
      </c>
      <c r="W387" s="60">
        <v>94442.3</v>
      </c>
      <c r="X387" s="60">
        <v>321634.25</v>
      </c>
      <c r="Y387" s="60">
        <v>297044.5</v>
      </c>
      <c r="Z387" s="60">
        <v>202019.5</v>
      </c>
      <c r="AA387" s="60">
        <v>79377</v>
      </c>
      <c r="AB387" s="60">
        <v>309044</v>
      </c>
      <c r="AC387" s="60">
        <v>359721.75</v>
      </c>
      <c r="AD387" s="60">
        <v>166897.29999999999</v>
      </c>
      <c r="AE387" s="60">
        <v>575305.4</v>
      </c>
      <c r="AF387" s="60">
        <v>21788.76</v>
      </c>
      <c r="AG387" s="60">
        <v>368038.75</v>
      </c>
      <c r="AH387" s="60">
        <v>218595.27</v>
      </c>
      <c r="AI387" s="60">
        <v>205139.44</v>
      </c>
      <c r="AJ387" s="60">
        <v>3150153.36</v>
      </c>
      <c r="AK387" s="60">
        <v>74089.3</v>
      </c>
      <c r="AL387" s="60">
        <v>71310.5</v>
      </c>
      <c r="AM387" s="61">
        <v>4243911.0999999996</v>
      </c>
      <c r="AN387" s="61">
        <v>22120</v>
      </c>
      <c r="AO387" s="61">
        <v>370149</v>
      </c>
      <c r="AP387" s="61">
        <v>29092.959999999999</v>
      </c>
      <c r="AQ387" s="61">
        <v>28950.75</v>
      </c>
      <c r="AR387" s="61">
        <v>198142</v>
      </c>
      <c r="AS387" s="61">
        <v>39727</v>
      </c>
      <c r="AT387" s="61">
        <v>799669.9</v>
      </c>
      <c r="AU387" s="61">
        <v>1542307.5</v>
      </c>
      <c r="AV387" s="61">
        <v>40408</v>
      </c>
      <c r="AW387" s="61">
        <v>163977.78</v>
      </c>
      <c r="AX387" s="61">
        <v>691067</v>
      </c>
      <c r="AY387" s="108"/>
      <c r="AZ387" s="61">
        <v>271388</v>
      </c>
      <c r="BA387" s="60">
        <v>1024556</v>
      </c>
      <c r="BB387" s="60">
        <v>630468.5</v>
      </c>
      <c r="BC387" s="60">
        <v>375973</v>
      </c>
      <c r="BD387" s="60">
        <v>469154</v>
      </c>
      <c r="BE387" s="60">
        <v>762878.81</v>
      </c>
      <c r="BF387" s="60">
        <v>8122</v>
      </c>
      <c r="BG387" s="60">
        <v>73162</v>
      </c>
      <c r="BH387" s="60">
        <v>85983</v>
      </c>
      <c r="BI387" s="60">
        <v>61740</v>
      </c>
      <c r="BJ387" s="60">
        <v>44519404.5</v>
      </c>
      <c r="BK387" s="60">
        <v>890521.78</v>
      </c>
      <c r="BL387" s="60">
        <v>354051.69</v>
      </c>
      <c r="BM387" s="60">
        <v>1938418.39</v>
      </c>
      <c r="BN387" s="60">
        <v>1233825.75</v>
      </c>
      <c r="BO387" s="60">
        <v>45220.97</v>
      </c>
      <c r="BP387" s="60">
        <v>294795.8</v>
      </c>
      <c r="BQ387" s="60">
        <v>90985.98</v>
      </c>
      <c r="BR387" s="60">
        <v>941739.36</v>
      </c>
      <c r="BS387" s="60">
        <v>771424</v>
      </c>
      <c r="BT387" s="60">
        <v>207641.08</v>
      </c>
      <c r="BU387" s="60">
        <v>660695.5</v>
      </c>
      <c r="BV387" s="60">
        <v>365764</v>
      </c>
      <c r="BW387" s="60">
        <v>606948.72</v>
      </c>
      <c r="BX387" s="60">
        <v>6989.21</v>
      </c>
      <c r="BY387" s="60">
        <v>90026.33</v>
      </c>
      <c r="BZ387" s="60">
        <v>781505.5</v>
      </c>
      <c r="CA387" s="60">
        <v>76843.490000000005</v>
      </c>
      <c r="CB387" s="60">
        <v>23081949</v>
      </c>
      <c r="CC387" s="108"/>
      <c r="CD387" s="60">
        <v>120314</v>
      </c>
      <c r="CE387" s="108"/>
      <c r="CF387" s="60">
        <v>35121</v>
      </c>
      <c r="CG387" s="108"/>
      <c r="CH387" s="108"/>
      <c r="CI387" s="60">
        <v>7363</v>
      </c>
      <c r="CJ387" s="108"/>
      <c r="CK387" s="60">
        <v>5636</v>
      </c>
      <c r="CL387" s="60">
        <v>2046884.38</v>
      </c>
      <c r="CM387" s="60">
        <v>9586.61</v>
      </c>
    </row>
    <row r="388" spans="1:91" ht="18" customHeight="1" x14ac:dyDescent="0.55000000000000004">
      <c r="A388" s="49">
        <v>5108010107.1140003</v>
      </c>
      <c r="B388" s="50">
        <v>5203010105.1009998</v>
      </c>
      <c r="C388" s="90" t="s">
        <v>708</v>
      </c>
      <c r="D388" s="91">
        <v>6</v>
      </c>
      <c r="E388" s="92"/>
      <c r="F388" s="92"/>
      <c r="G388" s="92"/>
      <c r="H388" s="92"/>
      <c r="I388" s="92"/>
      <c r="J388" s="92"/>
      <c r="K388" s="92"/>
      <c r="L388" s="92"/>
      <c r="M388" s="92"/>
      <c r="N388" s="92"/>
      <c r="O388" s="92"/>
      <c r="P388" s="92"/>
      <c r="Q388" s="92"/>
      <c r="R388" s="92"/>
      <c r="S388" s="92"/>
      <c r="T388" s="92"/>
      <c r="U388" s="92"/>
      <c r="V388" s="92"/>
      <c r="W388" s="92"/>
      <c r="X388" s="92"/>
      <c r="Y388" s="92"/>
      <c r="Z388" s="92"/>
      <c r="AA388" s="92"/>
      <c r="AB388" s="92"/>
      <c r="AC388" s="92"/>
      <c r="AD388" s="92"/>
      <c r="AE388" s="92"/>
      <c r="AF388" s="92"/>
      <c r="AG388" s="92"/>
      <c r="AH388" s="92"/>
      <c r="AI388" s="92"/>
      <c r="AJ388" s="92"/>
      <c r="AK388" s="92"/>
      <c r="AL388" s="92"/>
      <c r="AM388" s="92"/>
      <c r="AN388" s="92"/>
      <c r="AO388" s="92"/>
      <c r="AP388" s="92"/>
      <c r="AQ388" s="92"/>
      <c r="AR388" s="92"/>
      <c r="AS388" s="92"/>
      <c r="AT388" s="92"/>
      <c r="AU388" s="92"/>
      <c r="AV388" s="92"/>
      <c r="AW388" s="92"/>
      <c r="AX388" s="92"/>
      <c r="AY388" s="92"/>
      <c r="AZ388" s="92"/>
      <c r="BA388" s="92"/>
      <c r="BB388" s="92"/>
      <c r="BC388" s="92"/>
      <c r="BD388" s="92"/>
      <c r="BE388" s="91">
        <v>5</v>
      </c>
      <c r="BF388" s="92"/>
      <c r="BG388" s="92"/>
      <c r="BH388" s="92"/>
      <c r="BI388" s="92"/>
      <c r="BJ388" s="92"/>
      <c r="BK388" s="92"/>
      <c r="BL388" s="92"/>
      <c r="BM388" s="92"/>
      <c r="BN388" s="92"/>
      <c r="BO388" s="92"/>
      <c r="BP388" s="92"/>
      <c r="BQ388" s="92"/>
      <c r="BR388" s="92"/>
      <c r="BS388" s="92"/>
      <c r="BT388" s="92"/>
      <c r="BU388" s="92"/>
      <c r="BV388" s="92"/>
      <c r="BW388" s="92"/>
      <c r="BX388" s="92"/>
      <c r="BY388" s="92"/>
      <c r="BZ388" s="92"/>
      <c r="CA388" s="92"/>
      <c r="CB388" s="92"/>
      <c r="CC388" s="92"/>
      <c r="CD388" s="92"/>
      <c r="CE388" s="92"/>
      <c r="CF388" s="92"/>
      <c r="CG388" s="92"/>
      <c r="CH388" s="92"/>
      <c r="CI388" s="92"/>
      <c r="CJ388" s="92"/>
      <c r="CK388" s="92"/>
      <c r="CL388" s="92"/>
      <c r="CM388" s="108"/>
    </row>
    <row r="389" spans="1:91" ht="18" customHeight="1" x14ac:dyDescent="0.55000000000000004">
      <c r="A389" s="49">
        <v>5108010107.1149998</v>
      </c>
      <c r="B389" s="50">
        <v>5203010106.1009998</v>
      </c>
      <c r="C389" s="90" t="s">
        <v>709</v>
      </c>
      <c r="D389" s="91">
        <v>6</v>
      </c>
      <c r="E389" s="92"/>
      <c r="F389" s="92"/>
      <c r="G389" s="92"/>
      <c r="H389" s="92"/>
      <c r="I389" s="92"/>
      <c r="J389" s="92"/>
      <c r="K389" s="92"/>
      <c r="L389" s="92"/>
      <c r="M389" s="92"/>
      <c r="N389" s="92"/>
      <c r="O389" s="92"/>
      <c r="P389" s="92"/>
      <c r="Q389" s="92"/>
      <c r="R389" s="92"/>
      <c r="S389" s="92"/>
      <c r="T389" s="92"/>
      <c r="U389" s="92"/>
      <c r="V389" s="92"/>
      <c r="W389" s="92"/>
      <c r="X389" s="92"/>
      <c r="Y389" s="92"/>
      <c r="Z389" s="92"/>
      <c r="AA389" s="92"/>
      <c r="AB389" s="92"/>
      <c r="AC389" s="92"/>
      <c r="AD389" s="92"/>
      <c r="AE389" s="92"/>
      <c r="AF389" s="92"/>
      <c r="AG389" s="92"/>
      <c r="AH389" s="92"/>
      <c r="AI389" s="92"/>
      <c r="AJ389" s="92"/>
      <c r="AK389" s="92"/>
      <c r="AL389" s="92"/>
      <c r="AM389" s="92"/>
      <c r="AN389" s="92"/>
      <c r="AO389" s="92"/>
      <c r="AP389" s="92"/>
      <c r="AQ389" s="92"/>
      <c r="AR389" s="92"/>
      <c r="AS389" s="92"/>
      <c r="AT389" s="92"/>
      <c r="AU389" s="92"/>
      <c r="AV389" s="92"/>
      <c r="AW389" s="92"/>
      <c r="AX389" s="92"/>
      <c r="AY389" s="92"/>
      <c r="AZ389" s="92"/>
      <c r="BA389" s="92"/>
      <c r="BB389" s="92"/>
      <c r="BC389" s="92"/>
      <c r="BD389" s="92"/>
      <c r="BE389" s="92"/>
      <c r="BF389" s="92"/>
      <c r="BG389" s="92"/>
      <c r="BH389" s="92"/>
      <c r="BI389" s="92"/>
      <c r="BJ389" s="92"/>
      <c r="BK389" s="92"/>
      <c r="BL389" s="92"/>
      <c r="BM389" s="92"/>
      <c r="BN389" s="92"/>
      <c r="BO389" s="92"/>
      <c r="BP389" s="92"/>
      <c r="BQ389" s="92"/>
      <c r="BR389" s="92"/>
      <c r="BS389" s="92"/>
      <c r="BT389" s="92"/>
      <c r="BU389" s="92"/>
      <c r="BV389" s="92"/>
      <c r="BW389" s="92"/>
      <c r="BX389" s="92"/>
      <c r="BY389" s="92"/>
      <c r="BZ389" s="92"/>
      <c r="CA389" s="92"/>
      <c r="CB389" s="92"/>
      <c r="CC389" s="92"/>
      <c r="CD389" s="92"/>
      <c r="CE389" s="92"/>
      <c r="CF389" s="92"/>
      <c r="CG389" s="92"/>
      <c r="CH389" s="92"/>
      <c r="CI389" s="92"/>
      <c r="CJ389" s="92"/>
      <c r="CK389" s="92"/>
      <c r="CL389" s="92"/>
      <c r="CM389" s="108"/>
    </row>
    <row r="390" spans="1:91" ht="18" customHeight="1" x14ac:dyDescent="0.55000000000000004">
      <c r="B390" s="50">
        <v>5203010107.1009998</v>
      </c>
      <c r="C390" s="90" t="s">
        <v>710</v>
      </c>
      <c r="D390" s="92"/>
      <c r="E390" s="92"/>
      <c r="F390" s="92"/>
      <c r="G390" s="92"/>
      <c r="H390" s="92"/>
      <c r="I390" s="92"/>
      <c r="J390" s="92"/>
      <c r="K390" s="92"/>
      <c r="L390" s="92"/>
      <c r="M390" s="92"/>
      <c r="N390" s="92"/>
      <c r="O390" s="92"/>
      <c r="P390" s="92"/>
      <c r="Q390" s="92"/>
      <c r="R390" s="92"/>
      <c r="S390" s="92"/>
      <c r="T390" s="92"/>
      <c r="U390" s="92"/>
      <c r="V390" s="92"/>
      <c r="W390" s="92"/>
      <c r="X390" s="92"/>
      <c r="Y390" s="92"/>
      <c r="Z390" s="92"/>
      <c r="AA390" s="92"/>
      <c r="AB390" s="92"/>
      <c r="AC390" s="92"/>
      <c r="AD390" s="92"/>
      <c r="AE390" s="92"/>
      <c r="AF390" s="92"/>
      <c r="AG390" s="92"/>
      <c r="AH390" s="92"/>
      <c r="AI390" s="92"/>
      <c r="AJ390" s="92"/>
      <c r="AK390" s="92"/>
      <c r="AL390" s="92"/>
      <c r="AM390" s="92"/>
      <c r="AN390" s="92"/>
      <c r="AO390" s="92"/>
      <c r="AP390" s="92"/>
      <c r="AQ390" s="92"/>
      <c r="AR390" s="92"/>
      <c r="AS390" s="92"/>
      <c r="AT390" s="92"/>
      <c r="AU390" s="92"/>
      <c r="AV390" s="92"/>
      <c r="AW390" s="92"/>
      <c r="AX390" s="92"/>
      <c r="AY390" s="92"/>
      <c r="AZ390" s="92"/>
      <c r="BA390" s="92"/>
      <c r="BB390" s="92"/>
      <c r="BC390" s="92"/>
      <c r="BD390" s="92"/>
      <c r="BE390" s="92"/>
      <c r="BF390" s="92"/>
      <c r="BG390" s="92"/>
      <c r="BH390" s="92"/>
      <c r="BI390" s="92"/>
      <c r="BJ390" s="92"/>
      <c r="BK390" s="92"/>
      <c r="BL390" s="92"/>
      <c r="BM390" s="92"/>
      <c r="BN390" s="92"/>
      <c r="BO390" s="92"/>
      <c r="BP390" s="92"/>
      <c r="BQ390" s="92"/>
      <c r="BR390" s="92"/>
      <c r="BS390" s="92"/>
      <c r="BT390" s="92"/>
      <c r="BU390" s="92"/>
      <c r="BV390" s="92"/>
      <c r="BW390" s="92"/>
      <c r="BX390" s="92"/>
      <c r="BY390" s="92"/>
      <c r="BZ390" s="92"/>
      <c r="CA390" s="92"/>
      <c r="CB390" s="92"/>
      <c r="CC390" s="92"/>
      <c r="CD390" s="92"/>
      <c r="CE390" s="92"/>
      <c r="CF390" s="92"/>
      <c r="CG390" s="92"/>
      <c r="CH390" s="92"/>
      <c r="CI390" s="92"/>
      <c r="CJ390" s="92"/>
      <c r="CK390" s="92"/>
      <c r="CL390" s="92"/>
      <c r="CM390" s="108"/>
    </row>
    <row r="391" spans="1:91" ht="18" customHeight="1" x14ac:dyDescent="0.55000000000000004">
      <c r="A391" s="49">
        <v>5108010107.2159996</v>
      </c>
      <c r="B391" s="50">
        <v>5203010109.1009998</v>
      </c>
      <c r="C391" s="90" t="s">
        <v>711</v>
      </c>
      <c r="D391" s="92"/>
      <c r="E391" s="92"/>
      <c r="F391" s="92"/>
      <c r="G391" s="92"/>
      <c r="H391" s="92"/>
      <c r="I391" s="92"/>
      <c r="J391" s="92"/>
      <c r="K391" s="92"/>
      <c r="L391" s="92"/>
      <c r="M391" s="92"/>
      <c r="N391" s="92"/>
      <c r="O391" s="92"/>
      <c r="P391" s="92"/>
      <c r="Q391" s="92"/>
      <c r="R391" s="92"/>
      <c r="S391" s="92"/>
      <c r="T391" s="92"/>
      <c r="U391" s="92"/>
      <c r="V391" s="92"/>
      <c r="W391" s="92"/>
      <c r="X391" s="92"/>
      <c r="Y391" s="92"/>
      <c r="Z391" s="92"/>
      <c r="AA391" s="92"/>
      <c r="AB391" s="92"/>
      <c r="AC391" s="92"/>
      <c r="AD391" s="92"/>
      <c r="AE391" s="92"/>
      <c r="AF391" s="92"/>
      <c r="AG391" s="92"/>
      <c r="AH391" s="92"/>
      <c r="AI391" s="92"/>
      <c r="AJ391" s="92"/>
      <c r="AK391" s="92"/>
      <c r="AL391" s="92"/>
      <c r="AM391" s="92"/>
      <c r="AN391" s="92"/>
      <c r="AO391" s="92"/>
      <c r="AP391" s="92"/>
      <c r="AQ391" s="92"/>
      <c r="AR391" s="92"/>
      <c r="AS391" s="92"/>
      <c r="AT391" s="92"/>
      <c r="AU391" s="92"/>
      <c r="AV391" s="92"/>
      <c r="AW391" s="92"/>
      <c r="AX391" s="92"/>
      <c r="AY391" s="92"/>
      <c r="AZ391" s="92"/>
      <c r="BA391" s="92"/>
      <c r="BB391" s="92"/>
      <c r="BC391" s="92"/>
      <c r="BD391" s="92"/>
      <c r="BE391" s="92"/>
      <c r="BF391" s="92"/>
      <c r="BG391" s="92"/>
      <c r="BH391" s="92"/>
      <c r="BI391" s="92"/>
      <c r="BJ391" s="92"/>
      <c r="BK391" s="92"/>
      <c r="BL391" s="92"/>
      <c r="BM391" s="92"/>
      <c r="BN391" s="92"/>
      <c r="BO391" s="92"/>
      <c r="BP391" s="92"/>
      <c r="BQ391" s="92"/>
      <c r="BR391" s="92"/>
      <c r="BS391" s="92"/>
      <c r="BT391" s="92"/>
      <c r="BU391" s="92"/>
      <c r="BV391" s="92"/>
      <c r="BW391" s="92"/>
      <c r="BX391" s="92"/>
      <c r="BY391" s="91">
        <v>3</v>
      </c>
      <c r="BZ391" s="92"/>
      <c r="CA391" s="92"/>
      <c r="CB391" s="92"/>
      <c r="CC391" s="92"/>
      <c r="CD391" s="92"/>
      <c r="CE391" s="92"/>
      <c r="CF391" s="92"/>
      <c r="CG391" s="92"/>
      <c r="CH391" s="92"/>
      <c r="CI391" s="92"/>
      <c r="CJ391" s="92"/>
      <c r="CK391" s="92"/>
      <c r="CL391" s="92"/>
      <c r="CM391" s="108"/>
    </row>
    <row r="392" spans="1:91" ht="18" customHeight="1" x14ac:dyDescent="0.55000000000000004">
      <c r="A392" s="49">
        <v>5108010107.217</v>
      </c>
      <c r="B392" s="50">
        <v>5203010110.1009998</v>
      </c>
      <c r="C392" s="90" t="s">
        <v>712</v>
      </c>
      <c r="D392" s="92"/>
      <c r="E392" s="92"/>
      <c r="F392" s="92"/>
      <c r="G392" s="92"/>
      <c r="H392" s="92"/>
      <c r="I392" s="92"/>
      <c r="J392" s="92"/>
      <c r="K392" s="92"/>
      <c r="L392" s="92"/>
      <c r="M392" s="92"/>
      <c r="N392" s="92"/>
      <c r="O392" s="92"/>
      <c r="P392" s="92"/>
      <c r="Q392" s="92"/>
      <c r="R392" s="92"/>
      <c r="S392" s="92"/>
      <c r="T392" s="92"/>
      <c r="U392" s="92"/>
      <c r="V392" s="92"/>
      <c r="W392" s="92"/>
      <c r="X392" s="92"/>
      <c r="Y392" s="92"/>
      <c r="Z392" s="92"/>
      <c r="AA392" s="92"/>
      <c r="AB392" s="92"/>
      <c r="AC392" s="92"/>
      <c r="AD392" s="92"/>
      <c r="AE392" s="92"/>
      <c r="AF392" s="92"/>
      <c r="AG392" s="92"/>
      <c r="AH392" s="92"/>
      <c r="AI392" s="92"/>
      <c r="AJ392" s="92"/>
      <c r="AK392" s="92"/>
      <c r="AL392" s="92"/>
      <c r="AM392" s="92"/>
      <c r="AN392" s="92"/>
      <c r="AO392" s="92"/>
      <c r="AP392" s="92"/>
      <c r="AQ392" s="92"/>
      <c r="AR392" s="92"/>
      <c r="AS392" s="92"/>
      <c r="AT392" s="92"/>
      <c r="AU392" s="92"/>
      <c r="AV392" s="92"/>
      <c r="AW392" s="92"/>
      <c r="AX392" s="92"/>
      <c r="AY392" s="92"/>
      <c r="AZ392" s="92"/>
      <c r="BA392" s="92"/>
      <c r="BB392" s="92"/>
      <c r="BC392" s="92"/>
      <c r="BD392" s="92"/>
      <c r="BE392" s="92"/>
      <c r="BF392" s="92"/>
      <c r="BG392" s="92"/>
      <c r="BH392" s="92"/>
      <c r="BI392" s="92"/>
      <c r="BJ392" s="92"/>
      <c r="BK392" s="92"/>
      <c r="BL392" s="92"/>
      <c r="BM392" s="92"/>
      <c r="BN392" s="92"/>
      <c r="BO392" s="92"/>
      <c r="BP392" s="92"/>
      <c r="BQ392" s="92"/>
      <c r="BR392" s="92"/>
      <c r="BS392" s="92"/>
      <c r="BT392" s="92"/>
      <c r="BU392" s="92"/>
      <c r="BV392" s="92"/>
      <c r="BW392" s="92"/>
      <c r="BX392" s="92"/>
      <c r="BY392" s="92"/>
      <c r="BZ392" s="92"/>
      <c r="CA392" s="92"/>
      <c r="CB392" s="92"/>
      <c r="CC392" s="92"/>
      <c r="CD392" s="92"/>
      <c r="CE392" s="92"/>
      <c r="CF392" s="92"/>
      <c r="CG392" s="92"/>
      <c r="CH392" s="92"/>
      <c r="CI392" s="92"/>
      <c r="CJ392" s="92"/>
      <c r="CK392" s="92"/>
      <c r="CL392" s="92"/>
      <c r="CM392" s="108"/>
    </row>
    <row r="393" spans="1:91" ht="18" customHeight="1" x14ac:dyDescent="0.55000000000000004">
      <c r="A393" s="49">
        <v>5108010107.2180004</v>
      </c>
      <c r="B393" s="50">
        <v>5203010111.1009998</v>
      </c>
      <c r="C393" s="90" t="s">
        <v>713</v>
      </c>
      <c r="D393" s="92"/>
      <c r="E393" s="92"/>
      <c r="F393" s="92"/>
      <c r="G393" s="92"/>
      <c r="H393" s="92"/>
      <c r="I393" s="92"/>
      <c r="J393" s="92"/>
      <c r="K393" s="92"/>
      <c r="L393" s="92"/>
      <c r="M393" s="92"/>
      <c r="N393" s="92"/>
      <c r="O393" s="92"/>
      <c r="P393" s="92"/>
      <c r="Q393" s="92"/>
      <c r="R393" s="92"/>
      <c r="S393" s="92"/>
      <c r="T393" s="92"/>
      <c r="U393" s="91">
        <v>6</v>
      </c>
      <c r="V393" s="92"/>
      <c r="W393" s="92"/>
      <c r="X393" s="92"/>
      <c r="Y393" s="92"/>
      <c r="Z393" s="92"/>
      <c r="AA393" s="92"/>
      <c r="AB393" s="92"/>
      <c r="AC393" s="92"/>
      <c r="AD393" s="92"/>
      <c r="AE393" s="92"/>
      <c r="AF393" s="92"/>
      <c r="AG393" s="92"/>
      <c r="AH393" s="92"/>
      <c r="AI393" s="92"/>
      <c r="AJ393" s="92"/>
      <c r="AK393" s="92"/>
      <c r="AL393" s="92"/>
      <c r="AM393" s="92"/>
      <c r="AN393" s="92"/>
      <c r="AO393" s="92"/>
      <c r="AP393" s="92"/>
      <c r="AQ393" s="92"/>
      <c r="AR393" s="92"/>
      <c r="AS393" s="92"/>
      <c r="AT393" s="92"/>
      <c r="AU393" s="92"/>
      <c r="AV393" s="92"/>
      <c r="AW393" s="92"/>
      <c r="AX393" s="93">
        <v>5</v>
      </c>
      <c r="AY393" s="92"/>
      <c r="AZ393" s="92"/>
      <c r="BA393" s="92"/>
      <c r="BB393" s="91">
        <v>18</v>
      </c>
      <c r="BC393" s="92"/>
      <c r="BD393" s="92"/>
      <c r="BE393" s="91">
        <v>25</v>
      </c>
      <c r="BF393" s="92"/>
      <c r="BG393" s="92"/>
      <c r="BH393" s="92"/>
      <c r="BI393" s="92"/>
      <c r="BJ393" s="92"/>
      <c r="BK393" s="92"/>
      <c r="BL393" s="92"/>
      <c r="BM393" s="92"/>
      <c r="BN393" s="92"/>
      <c r="BO393" s="92"/>
      <c r="BP393" s="91">
        <v>6</v>
      </c>
      <c r="BQ393" s="92"/>
      <c r="BR393" s="92"/>
      <c r="BS393" s="92"/>
      <c r="BT393" s="92"/>
      <c r="BU393" s="92"/>
      <c r="BV393" s="92"/>
      <c r="BW393" s="91">
        <v>1</v>
      </c>
      <c r="BX393" s="92"/>
      <c r="BY393" s="92"/>
      <c r="BZ393" s="91">
        <v>7</v>
      </c>
      <c r="CA393" s="92"/>
      <c r="CB393" s="92"/>
      <c r="CC393" s="92"/>
      <c r="CD393" s="92"/>
      <c r="CE393" s="92"/>
      <c r="CF393" s="92"/>
      <c r="CG393" s="92"/>
      <c r="CH393" s="92"/>
      <c r="CI393" s="92"/>
      <c r="CJ393" s="92"/>
      <c r="CK393" s="92"/>
      <c r="CL393" s="92"/>
      <c r="CM393" s="108"/>
    </row>
    <row r="394" spans="1:91" ht="18" customHeight="1" x14ac:dyDescent="0.55000000000000004">
      <c r="A394" s="49">
        <v>5108010107.2189999</v>
      </c>
      <c r="B394" s="50">
        <v>5203010112.1009998</v>
      </c>
      <c r="C394" s="90" t="s">
        <v>714</v>
      </c>
      <c r="D394" s="92"/>
      <c r="E394" s="92"/>
      <c r="F394" s="92"/>
      <c r="G394" s="92"/>
      <c r="H394" s="92"/>
      <c r="I394" s="92"/>
      <c r="J394" s="92"/>
      <c r="K394" s="92"/>
      <c r="L394" s="92"/>
      <c r="M394" s="92"/>
      <c r="N394" s="92"/>
      <c r="O394" s="92"/>
      <c r="P394" s="92"/>
      <c r="Q394" s="92"/>
      <c r="R394" s="92"/>
      <c r="S394" s="92"/>
      <c r="T394" s="92"/>
      <c r="U394" s="91">
        <v>1</v>
      </c>
      <c r="V394" s="92"/>
      <c r="W394" s="92"/>
      <c r="X394" s="92"/>
      <c r="Y394" s="92"/>
      <c r="Z394" s="92"/>
      <c r="AA394" s="92"/>
      <c r="AB394" s="92"/>
      <c r="AC394" s="92"/>
      <c r="AD394" s="92"/>
      <c r="AE394" s="92"/>
      <c r="AF394" s="92"/>
      <c r="AG394" s="92"/>
      <c r="AH394" s="92"/>
      <c r="AI394" s="92"/>
      <c r="AJ394" s="92"/>
      <c r="AK394" s="92"/>
      <c r="AL394" s="92"/>
      <c r="AM394" s="92"/>
      <c r="AN394" s="92"/>
      <c r="AO394" s="92"/>
      <c r="AP394" s="92"/>
      <c r="AQ394" s="92"/>
      <c r="AR394" s="92"/>
      <c r="AS394" s="92"/>
      <c r="AT394" s="92"/>
      <c r="AU394" s="92"/>
      <c r="AV394" s="92"/>
      <c r="AW394" s="92"/>
      <c r="AX394" s="92"/>
      <c r="AY394" s="92"/>
      <c r="AZ394" s="92"/>
      <c r="BA394" s="92"/>
      <c r="BB394" s="91">
        <v>357184.39</v>
      </c>
      <c r="BC394" s="92"/>
      <c r="BD394" s="92"/>
      <c r="BE394" s="91">
        <v>1</v>
      </c>
      <c r="BF394" s="92"/>
      <c r="BG394" s="92"/>
      <c r="BH394" s="92"/>
      <c r="BI394" s="92"/>
      <c r="BJ394" s="92"/>
      <c r="BK394" s="92"/>
      <c r="BL394" s="92"/>
      <c r="BM394" s="92"/>
      <c r="BN394" s="92"/>
      <c r="BO394" s="92"/>
      <c r="BP394" s="91">
        <v>2</v>
      </c>
      <c r="BQ394" s="92"/>
      <c r="BR394" s="92"/>
      <c r="BS394" s="92"/>
      <c r="BT394" s="92"/>
      <c r="BU394" s="92"/>
      <c r="BV394" s="92"/>
      <c r="BW394" s="91">
        <v>1</v>
      </c>
      <c r="BX394" s="92"/>
      <c r="BY394" s="92"/>
      <c r="BZ394" s="92"/>
      <c r="CA394" s="92"/>
      <c r="CB394" s="92"/>
      <c r="CC394" s="92"/>
      <c r="CD394" s="92"/>
      <c r="CE394" s="92"/>
      <c r="CF394" s="92"/>
      <c r="CG394" s="92"/>
      <c r="CH394" s="92"/>
      <c r="CI394" s="92"/>
      <c r="CJ394" s="92"/>
      <c r="CK394" s="92"/>
      <c r="CL394" s="92"/>
      <c r="CM394" s="108"/>
    </row>
    <row r="395" spans="1:91" ht="18" customHeight="1" x14ac:dyDescent="0.55000000000000004">
      <c r="A395" s="49">
        <v>5108010107.2200003</v>
      </c>
      <c r="B395" s="50">
        <v>5203010113.1009998</v>
      </c>
      <c r="C395" s="90" t="s">
        <v>715</v>
      </c>
      <c r="D395" s="92"/>
      <c r="E395" s="92"/>
      <c r="F395" s="92"/>
      <c r="G395" s="92"/>
      <c r="H395" s="92"/>
      <c r="I395" s="92"/>
      <c r="J395" s="92"/>
      <c r="K395" s="92"/>
      <c r="L395" s="92"/>
      <c r="M395" s="92"/>
      <c r="N395" s="92"/>
      <c r="O395" s="92"/>
      <c r="P395" s="92"/>
      <c r="Q395" s="92"/>
      <c r="R395" s="92"/>
      <c r="S395" s="92"/>
      <c r="T395" s="92"/>
      <c r="U395" s="92"/>
      <c r="V395" s="92"/>
      <c r="W395" s="92"/>
      <c r="X395" s="92"/>
      <c r="Y395" s="92"/>
      <c r="Z395" s="92"/>
      <c r="AA395" s="92"/>
      <c r="AB395" s="92"/>
      <c r="AC395" s="92"/>
      <c r="AD395" s="92"/>
      <c r="AE395" s="92"/>
      <c r="AF395" s="92"/>
      <c r="AG395" s="92"/>
      <c r="AH395" s="92"/>
      <c r="AI395" s="92"/>
      <c r="AJ395" s="92"/>
      <c r="AK395" s="92"/>
      <c r="AL395" s="92"/>
      <c r="AM395" s="92"/>
      <c r="AN395" s="92"/>
      <c r="AO395" s="92"/>
      <c r="AP395" s="92"/>
      <c r="AQ395" s="92"/>
      <c r="AR395" s="92"/>
      <c r="AS395" s="92"/>
      <c r="AT395" s="92"/>
      <c r="AU395" s="92"/>
      <c r="AV395" s="92"/>
      <c r="AW395" s="92"/>
      <c r="AX395" s="92"/>
      <c r="AY395" s="92"/>
      <c r="AZ395" s="92"/>
      <c r="BA395" s="92"/>
      <c r="BB395" s="91">
        <v>1</v>
      </c>
      <c r="BC395" s="92"/>
      <c r="BD395" s="92"/>
      <c r="BE395" s="91">
        <v>8</v>
      </c>
      <c r="BF395" s="92"/>
      <c r="BG395" s="92"/>
      <c r="BH395" s="92"/>
      <c r="BI395" s="92"/>
      <c r="BJ395" s="92"/>
      <c r="BK395" s="92"/>
      <c r="BL395" s="92"/>
      <c r="BM395" s="92"/>
      <c r="BN395" s="92"/>
      <c r="BO395" s="92"/>
      <c r="BP395" s="92"/>
      <c r="BQ395" s="92"/>
      <c r="BR395" s="92"/>
      <c r="BS395" s="92"/>
      <c r="BT395" s="92"/>
      <c r="BU395" s="92"/>
      <c r="BV395" s="92"/>
      <c r="BW395" s="92"/>
      <c r="BX395" s="92"/>
      <c r="BY395" s="92"/>
      <c r="BZ395" s="91">
        <v>4</v>
      </c>
      <c r="CA395" s="92"/>
      <c r="CB395" s="92"/>
      <c r="CC395" s="92"/>
      <c r="CD395" s="92"/>
      <c r="CE395" s="92"/>
      <c r="CF395" s="92"/>
      <c r="CG395" s="92"/>
      <c r="CH395" s="92"/>
      <c r="CI395" s="92"/>
      <c r="CJ395" s="92"/>
      <c r="CK395" s="92"/>
      <c r="CL395" s="92"/>
      <c r="CM395" s="108"/>
    </row>
    <row r="396" spans="1:91" ht="18" customHeight="1" x14ac:dyDescent="0.55000000000000004">
      <c r="A396" s="49">
        <v>5108010107.2209997</v>
      </c>
      <c r="B396" s="50">
        <v>5203010114.1009998</v>
      </c>
      <c r="C396" s="90" t="s">
        <v>716</v>
      </c>
      <c r="D396" s="92"/>
      <c r="E396" s="92"/>
      <c r="F396" s="92"/>
      <c r="G396" s="92"/>
      <c r="H396" s="92"/>
      <c r="I396" s="92"/>
      <c r="J396" s="92"/>
      <c r="K396" s="92"/>
      <c r="L396" s="92"/>
      <c r="M396" s="92"/>
      <c r="N396" s="92"/>
      <c r="O396" s="92"/>
      <c r="P396" s="92"/>
      <c r="Q396" s="92"/>
      <c r="R396" s="92"/>
      <c r="S396" s="92"/>
      <c r="T396" s="92"/>
      <c r="U396" s="91">
        <v>3</v>
      </c>
      <c r="V396" s="92"/>
      <c r="W396" s="92"/>
      <c r="X396" s="92"/>
      <c r="Y396" s="92"/>
      <c r="Z396" s="92"/>
      <c r="AA396" s="92"/>
      <c r="AB396" s="92"/>
      <c r="AC396" s="92"/>
      <c r="AD396" s="92"/>
      <c r="AE396" s="92"/>
      <c r="AF396" s="92"/>
      <c r="AG396" s="92"/>
      <c r="AH396" s="92"/>
      <c r="AI396" s="92"/>
      <c r="AJ396" s="92"/>
      <c r="AK396" s="92"/>
      <c r="AL396" s="92"/>
      <c r="AM396" s="92"/>
      <c r="AN396" s="92"/>
      <c r="AO396" s="92"/>
      <c r="AP396" s="92"/>
      <c r="AQ396" s="92"/>
      <c r="AR396" s="92"/>
      <c r="AS396" s="92"/>
      <c r="AT396" s="92"/>
      <c r="AU396" s="92"/>
      <c r="AV396" s="92"/>
      <c r="AW396" s="92"/>
      <c r="AX396" s="92"/>
      <c r="AY396" s="92"/>
      <c r="AZ396" s="92"/>
      <c r="BA396" s="92"/>
      <c r="BB396" s="91">
        <v>5</v>
      </c>
      <c r="BC396" s="92"/>
      <c r="BD396" s="92"/>
      <c r="BE396" s="92"/>
      <c r="BF396" s="92"/>
      <c r="BG396" s="92"/>
      <c r="BH396" s="92"/>
      <c r="BI396" s="92"/>
      <c r="BJ396" s="92"/>
      <c r="BK396" s="92"/>
      <c r="BL396" s="92"/>
      <c r="BM396" s="92"/>
      <c r="BN396" s="92"/>
      <c r="BO396" s="92"/>
      <c r="BP396" s="92"/>
      <c r="BQ396" s="92"/>
      <c r="BR396" s="92"/>
      <c r="BS396" s="92"/>
      <c r="BT396" s="92"/>
      <c r="BU396" s="92"/>
      <c r="BV396" s="92"/>
      <c r="BW396" s="92"/>
      <c r="BX396" s="92"/>
      <c r="BY396" s="92"/>
      <c r="BZ396" s="91">
        <v>2</v>
      </c>
      <c r="CA396" s="92"/>
      <c r="CB396" s="92"/>
      <c r="CC396" s="92"/>
      <c r="CD396" s="92"/>
      <c r="CE396" s="92"/>
      <c r="CF396" s="92"/>
      <c r="CG396" s="92"/>
      <c r="CH396" s="92"/>
      <c r="CI396" s="92"/>
      <c r="CJ396" s="92"/>
      <c r="CK396" s="92"/>
      <c r="CL396" s="92"/>
      <c r="CM396" s="108"/>
    </row>
    <row r="397" spans="1:91" ht="18" customHeight="1" x14ac:dyDescent="0.55000000000000004">
      <c r="B397" s="50">
        <v>5203010115.1009998</v>
      </c>
      <c r="C397" s="90" t="s">
        <v>717</v>
      </c>
      <c r="D397" s="92"/>
      <c r="E397" s="92"/>
      <c r="F397" s="92"/>
      <c r="G397" s="92"/>
      <c r="H397" s="92"/>
      <c r="I397" s="92"/>
      <c r="J397" s="92"/>
      <c r="K397" s="92"/>
      <c r="L397" s="92"/>
      <c r="M397" s="92"/>
      <c r="N397" s="92"/>
      <c r="O397" s="92"/>
      <c r="P397" s="92"/>
      <c r="Q397" s="92"/>
      <c r="R397" s="92"/>
      <c r="S397" s="92"/>
      <c r="T397" s="92"/>
      <c r="U397" s="92"/>
      <c r="V397" s="92"/>
      <c r="W397" s="92"/>
      <c r="X397" s="92"/>
      <c r="Y397" s="92"/>
      <c r="Z397" s="92"/>
      <c r="AA397" s="92"/>
      <c r="AB397" s="92"/>
      <c r="AC397" s="92"/>
      <c r="AD397" s="92"/>
      <c r="AE397" s="92"/>
      <c r="AF397" s="92"/>
      <c r="AG397" s="92"/>
      <c r="AH397" s="92"/>
      <c r="AI397" s="92"/>
      <c r="AJ397" s="92"/>
      <c r="AK397" s="92"/>
      <c r="AL397" s="92"/>
      <c r="AM397" s="92"/>
      <c r="AN397" s="92"/>
      <c r="AO397" s="92"/>
      <c r="AP397" s="92"/>
      <c r="AQ397" s="92"/>
      <c r="AR397" s="92"/>
      <c r="AS397" s="93">
        <v>1</v>
      </c>
      <c r="AT397" s="92"/>
      <c r="AU397" s="92"/>
      <c r="AV397" s="92"/>
      <c r="AW397" s="92"/>
      <c r="AX397" s="93">
        <v>1</v>
      </c>
      <c r="AY397" s="92"/>
      <c r="AZ397" s="92"/>
      <c r="BA397" s="92"/>
      <c r="BB397" s="91">
        <v>3</v>
      </c>
      <c r="BC397" s="92"/>
      <c r="BD397" s="92"/>
      <c r="BE397" s="92"/>
      <c r="BF397" s="92"/>
      <c r="BG397" s="92"/>
      <c r="BH397" s="92"/>
      <c r="BI397" s="92"/>
      <c r="BJ397" s="92"/>
      <c r="BK397" s="92"/>
      <c r="BL397" s="92"/>
      <c r="BM397" s="92"/>
      <c r="BN397" s="92"/>
      <c r="BO397" s="92"/>
      <c r="BP397" s="92"/>
      <c r="BQ397" s="92"/>
      <c r="BR397" s="92"/>
      <c r="BS397" s="92"/>
      <c r="BT397" s="92"/>
      <c r="BU397" s="92"/>
      <c r="BV397" s="92"/>
      <c r="BW397" s="92"/>
      <c r="BX397" s="92"/>
      <c r="BY397" s="92"/>
      <c r="BZ397" s="92"/>
      <c r="CA397" s="92"/>
      <c r="CB397" s="92"/>
      <c r="CC397" s="92"/>
      <c r="CD397" s="92"/>
      <c r="CE397" s="92"/>
      <c r="CF397" s="92"/>
      <c r="CG397" s="92"/>
      <c r="CH397" s="92"/>
      <c r="CI397" s="92"/>
      <c r="CJ397" s="92"/>
      <c r="CK397" s="92"/>
      <c r="CL397" s="92"/>
      <c r="CM397" s="108"/>
    </row>
    <row r="398" spans="1:91" ht="18" customHeight="1" x14ac:dyDescent="0.55000000000000004">
      <c r="B398" s="50">
        <v>5203010117.1009998</v>
      </c>
      <c r="C398" s="90" t="s">
        <v>718</v>
      </c>
      <c r="D398" s="92"/>
      <c r="E398" s="92"/>
      <c r="F398" s="92"/>
      <c r="G398" s="92"/>
      <c r="H398" s="92"/>
      <c r="I398" s="92"/>
      <c r="J398" s="92"/>
      <c r="K398" s="92"/>
      <c r="L398" s="92"/>
      <c r="M398" s="92"/>
      <c r="N398" s="92"/>
      <c r="O398" s="92"/>
      <c r="P398" s="92"/>
      <c r="Q398" s="92"/>
      <c r="R398" s="92"/>
      <c r="S398" s="92"/>
      <c r="T398" s="92"/>
      <c r="U398" s="92"/>
      <c r="V398" s="92"/>
      <c r="W398" s="92"/>
      <c r="X398" s="92"/>
      <c r="Y398" s="92"/>
      <c r="Z398" s="92"/>
      <c r="AA398" s="92"/>
      <c r="AB398" s="92"/>
      <c r="AC398" s="92"/>
      <c r="AD398" s="92"/>
      <c r="AE398" s="92"/>
      <c r="AF398" s="92"/>
      <c r="AG398" s="92"/>
      <c r="AH398" s="92"/>
      <c r="AI398" s="92"/>
      <c r="AJ398" s="92"/>
      <c r="AK398" s="92"/>
      <c r="AL398" s="92"/>
      <c r="AM398" s="92"/>
      <c r="AN398" s="92"/>
      <c r="AO398" s="92"/>
      <c r="AP398" s="92"/>
      <c r="AQ398" s="92"/>
      <c r="AR398" s="92"/>
      <c r="AS398" s="92"/>
      <c r="AT398" s="92"/>
      <c r="AU398" s="92"/>
      <c r="AV398" s="92"/>
      <c r="AW398" s="92"/>
      <c r="AX398" s="92"/>
      <c r="AY398" s="92"/>
      <c r="AZ398" s="92"/>
      <c r="BA398" s="92"/>
      <c r="BB398" s="92"/>
      <c r="BC398" s="92"/>
      <c r="BD398" s="92"/>
      <c r="BE398" s="92"/>
      <c r="BF398" s="92"/>
      <c r="BG398" s="92"/>
      <c r="BH398" s="92"/>
      <c r="BI398" s="92"/>
      <c r="BJ398" s="92"/>
      <c r="BK398" s="92"/>
      <c r="BL398" s="92"/>
      <c r="BM398" s="92"/>
      <c r="BN398" s="92"/>
      <c r="BO398" s="92"/>
      <c r="BP398" s="92"/>
      <c r="BQ398" s="92"/>
      <c r="BR398" s="92"/>
      <c r="BS398" s="92"/>
      <c r="BT398" s="92"/>
      <c r="BU398" s="92"/>
      <c r="BV398" s="92"/>
      <c r="BW398" s="92"/>
      <c r="BX398" s="92"/>
      <c r="BY398" s="92"/>
      <c r="BZ398" s="92"/>
      <c r="CA398" s="92"/>
      <c r="CB398" s="92"/>
      <c r="CC398" s="92"/>
      <c r="CD398" s="92"/>
      <c r="CE398" s="92"/>
      <c r="CF398" s="92"/>
      <c r="CG398" s="92"/>
      <c r="CH398" s="92"/>
      <c r="CI398" s="92"/>
      <c r="CJ398" s="92"/>
      <c r="CK398" s="92"/>
      <c r="CL398" s="92"/>
      <c r="CM398" s="108"/>
    </row>
    <row r="399" spans="1:91" ht="18" customHeight="1" x14ac:dyDescent="0.55000000000000004">
      <c r="B399" s="50">
        <v>5203010119.1009998</v>
      </c>
      <c r="C399" s="90" t="s">
        <v>719</v>
      </c>
      <c r="D399" s="91">
        <v>3</v>
      </c>
      <c r="E399" s="92"/>
      <c r="F399" s="92"/>
      <c r="G399" s="92"/>
      <c r="H399" s="92"/>
      <c r="I399" s="92"/>
      <c r="J399" s="92"/>
      <c r="K399" s="92"/>
      <c r="L399" s="92"/>
      <c r="M399" s="92"/>
      <c r="N399" s="92"/>
      <c r="O399" s="92"/>
      <c r="P399" s="92"/>
      <c r="Q399" s="92"/>
      <c r="R399" s="92"/>
      <c r="S399" s="92"/>
      <c r="T399" s="92"/>
      <c r="U399" s="91">
        <v>9</v>
      </c>
      <c r="V399" s="92"/>
      <c r="W399" s="92"/>
      <c r="X399" s="92"/>
      <c r="Y399" s="92"/>
      <c r="Z399" s="92"/>
      <c r="AA399" s="92"/>
      <c r="AB399" s="92"/>
      <c r="AC399" s="92"/>
      <c r="AD399" s="92"/>
      <c r="AE399" s="92"/>
      <c r="AF399" s="92"/>
      <c r="AG399" s="92"/>
      <c r="AH399" s="92"/>
      <c r="AI399" s="92"/>
      <c r="AJ399" s="92"/>
      <c r="AK399" s="92"/>
      <c r="AL399" s="92"/>
      <c r="AM399" s="92"/>
      <c r="AN399" s="92"/>
      <c r="AO399" s="92"/>
      <c r="AP399" s="92"/>
      <c r="AQ399" s="92"/>
      <c r="AR399" s="92"/>
      <c r="AS399" s="93">
        <v>1</v>
      </c>
      <c r="AT399" s="92"/>
      <c r="AU399" s="92"/>
      <c r="AV399" s="92"/>
      <c r="AW399" s="92"/>
      <c r="AX399" s="93">
        <v>12</v>
      </c>
      <c r="AY399" s="92"/>
      <c r="AZ399" s="92"/>
      <c r="BA399" s="91">
        <v>1</v>
      </c>
      <c r="BB399" s="91">
        <v>25</v>
      </c>
      <c r="BC399" s="92"/>
      <c r="BD399" s="92"/>
      <c r="BE399" s="91">
        <v>1</v>
      </c>
      <c r="BF399" s="92"/>
      <c r="BG399" s="92"/>
      <c r="BH399" s="92"/>
      <c r="BI399" s="92"/>
      <c r="BJ399" s="92"/>
      <c r="BK399" s="92"/>
      <c r="BL399" s="92"/>
      <c r="BM399" s="92"/>
      <c r="BN399" s="92"/>
      <c r="BO399" s="91">
        <v>1</v>
      </c>
      <c r="BP399" s="91">
        <v>5</v>
      </c>
      <c r="BQ399" s="92"/>
      <c r="BR399" s="92"/>
      <c r="BS399" s="91">
        <v>44</v>
      </c>
      <c r="BT399" s="91">
        <v>2</v>
      </c>
      <c r="BU399" s="92"/>
      <c r="BV399" s="92"/>
      <c r="BW399" s="91">
        <v>6</v>
      </c>
      <c r="BX399" s="91">
        <v>3</v>
      </c>
      <c r="BY399" s="91">
        <v>20203.650000000001</v>
      </c>
      <c r="BZ399" s="91">
        <v>5</v>
      </c>
      <c r="CA399" s="92"/>
      <c r="CB399" s="92"/>
      <c r="CC399" s="92"/>
      <c r="CD399" s="92"/>
      <c r="CE399" s="92"/>
      <c r="CF399" s="92"/>
      <c r="CG399" s="92"/>
      <c r="CH399" s="92"/>
      <c r="CI399" s="92"/>
      <c r="CJ399" s="92"/>
      <c r="CK399" s="92"/>
      <c r="CL399" s="92"/>
      <c r="CM399" s="108"/>
    </row>
    <row r="400" spans="1:91" ht="18" customHeight="1" x14ac:dyDescent="0.55000000000000004">
      <c r="B400" s="50">
        <v>5203010120.1009998</v>
      </c>
      <c r="C400" s="90" t="s">
        <v>720</v>
      </c>
      <c r="D400" s="91">
        <v>3</v>
      </c>
      <c r="E400" s="92"/>
      <c r="F400" s="92"/>
      <c r="G400" s="92"/>
      <c r="H400" s="92"/>
      <c r="I400" s="92"/>
      <c r="J400" s="92"/>
      <c r="K400" s="92"/>
      <c r="L400" s="92"/>
      <c r="M400" s="92"/>
      <c r="N400" s="92"/>
      <c r="O400" s="92"/>
      <c r="P400" s="92"/>
      <c r="Q400" s="92"/>
      <c r="R400" s="92"/>
      <c r="S400" s="92"/>
      <c r="T400" s="92"/>
      <c r="U400" s="91">
        <v>22</v>
      </c>
      <c r="V400" s="92"/>
      <c r="W400" s="92"/>
      <c r="X400" s="92"/>
      <c r="Y400" s="92"/>
      <c r="Z400" s="92"/>
      <c r="AA400" s="92"/>
      <c r="AB400" s="92"/>
      <c r="AC400" s="92"/>
      <c r="AD400" s="92"/>
      <c r="AE400" s="92"/>
      <c r="AF400" s="92"/>
      <c r="AG400" s="92"/>
      <c r="AH400" s="92"/>
      <c r="AI400" s="92"/>
      <c r="AJ400" s="92"/>
      <c r="AK400" s="92"/>
      <c r="AL400" s="92"/>
      <c r="AM400" s="92"/>
      <c r="AN400" s="92"/>
      <c r="AO400" s="92"/>
      <c r="AP400" s="92"/>
      <c r="AQ400" s="92"/>
      <c r="AR400" s="92"/>
      <c r="AS400" s="93">
        <v>21</v>
      </c>
      <c r="AT400" s="92"/>
      <c r="AU400" s="92"/>
      <c r="AV400" s="92"/>
      <c r="AW400" s="92"/>
      <c r="AX400" s="93">
        <v>8</v>
      </c>
      <c r="AY400" s="92"/>
      <c r="AZ400" s="93">
        <v>2</v>
      </c>
      <c r="BA400" s="92"/>
      <c r="BB400" s="91">
        <v>69</v>
      </c>
      <c r="BC400" s="92"/>
      <c r="BD400" s="92"/>
      <c r="BE400" s="92"/>
      <c r="BF400" s="92"/>
      <c r="BG400" s="92"/>
      <c r="BH400" s="92"/>
      <c r="BI400" s="92"/>
      <c r="BJ400" s="92"/>
      <c r="BK400" s="92"/>
      <c r="BL400" s="92"/>
      <c r="BM400" s="92"/>
      <c r="BN400" s="92"/>
      <c r="BO400" s="92"/>
      <c r="BP400" s="92"/>
      <c r="BQ400" s="92"/>
      <c r="BR400" s="92"/>
      <c r="BS400" s="92"/>
      <c r="BT400" s="92"/>
      <c r="BU400" s="92"/>
      <c r="BV400" s="92"/>
      <c r="BW400" s="92"/>
      <c r="BX400" s="92"/>
      <c r="BY400" s="92"/>
      <c r="BZ400" s="91">
        <v>10</v>
      </c>
      <c r="CA400" s="92"/>
      <c r="CB400" s="92"/>
      <c r="CC400" s="92"/>
      <c r="CD400" s="92"/>
      <c r="CE400" s="92"/>
      <c r="CF400" s="92"/>
      <c r="CG400" s="92"/>
      <c r="CH400" s="92"/>
      <c r="CI400" s="92"/>
      <c r="CJ400" s="92"/>
      <c r="CK400" s="92"/>
      <c r="CL400" s="92"/>
      <c r="CM400" s="108"/>
    </row>
    <row r="401" spans="2:91" ht="18" customHeight="1" x14ac:dyDescent="0.55000000000000004">
      <c r="B401" s="50">
        <v>5203010122.1009998</v>
      </c>
      <c r="C401" s="90" t="s">
        <v>721</v>
      </c>
      <c r="D401" s="92"/>
      <c r="E401" s="92"/>
      <c r="F401" s="92"/>
      <c r="G401" s="92"/>
      <c r="H401" s="92"/>
      <c r="I401" s="92"/>
      <c r="J401" s="92"/>
      <c r="K401" s="92"/>
      <c r="L401" s="92"/>
      <c r="M401" s="92"/>
      <c r="N401" s="92"/>
      <c r="O401" s="92"/>
      <c r="P401" s="92"/>
      <c r="Q401" s="92"/>
      <c r="R401" s="92"/>
      <c r="S401" s="92"/>
      <c r="T401" s="92"/>
      <c r="U401" s="91">
        <v>3</v>
      </c>
      <c r="V401" s="92"/>
      <c r="W401" s="92"/>
      <c r="X401" s="92"/>
      <c r="Y401" s="92"/>
      <c r="Z401" s="92"/>
      <c r="AA401" s="92"/>
      <c r="AB401" s="92"/>
      <c r="AC401" s="92"/>
      <c r="AD401" s="92"/>
      <c r="AE401" s="92"/>
      <c r="AF401" s="92"/>
      <c r="AG401" s="92"/>
      <c r="AH401" s="92"/>
      <c r="AI401" s="92"/>
      <c r="AJ401" s="92"/>
      <c r="AK401" s="92"/>
      <c r="AL401" s="92"/>
      <c r="AM401" s="92"/>
      <c r="AN401" s="92"/>
      <c r="AO401" s="92"/>
      <c r="AP401" s="92"/>
      <c r="AQ401" s="92"/>
      <c r="AR401" s="92"/>
      <c r="AS401" s="93">
        <v>1</v>
      </c>
      <c r="AT401" s="92"/>
      <c r="AU401" s="92"/>
      <c r="AV401" s="92"/>
      <c r="AW401" s="92"/>
      <c r="AX401" s="92"/>
      <c r="AY401" s="92"/>
      <c r="AZ401" s="92"/>
      <c r="BA401" s="92"/>
      <c r="BB401" s="91">
        <v>7</v>
      </c>
      <c r="BC401" s="92"/>
      <c r="BD401" s="92"/>
      <c r="BE401" s="92"/>
      <c r="BF401" s="92"/>
      <c r="BG401" s="92"/>
      <c r="BH401" s="92"/>
      <c r="BI401" s="92"/>
      <c r="BJ401" s="92"/>
      <c r="BK401" s="92"/>
      <c r="BL401" s="92"/>
      <c r="BM401" s="92"/>
      <c r="BN401" s="92"/>
      <c r="BO401" s="91">
        <v>1</v>
      </c>
      <c r="BP401" s="91">
        <v>3</v>
      </c>
      <c r="BQ401" s="92"/>
      <c r="BR401" s="92"/>
      <c r="BS401" s="91">
        <v>2</v>
      </c>
      <c r="BT401" s="92"/>
      <c r="BU401" s="92"/>
      <c r="BV401" s="92"/>
      <c r="BW401" s="92"/>
      <c r="BX401" s="92"/>
      <c r="BY401" s="92"/>
      <c r="BZ401" s="92"/>
      <c r="CA401" s="92"/>
      <c r="CB401" s="92"/>
      <c r="CC401" s="92"/>
      <c r="CD401" s="92"/>
      <c r="CE401" s="92"/>
      <c r="CF401" s="92"/>
      <c r="CG401" s="92"/>
      <c r="CH401" s="92"/>
      <c r="CI401" s="92"/>
      <c r="CJ401" s="92"/>
      <c r="CK401" s="92"/>
      <c r="CL401" s="92"/>
      <c r="CM401" s="108"/>
    </row>
    <row r="402" spans="2:91" ht="18" customHeight="1" x14ac:dyDescent="0.55000000000000004">
      <c r="B402" s="50">
        <v>5203010126.1009998</v>
      </c>
      <c r="C402" s="90" t="s">
        <v>722</v>
      </c>
      <c r="D402" s="92"/>
      <c r="E402" s="92"/>
      <c r="F402" s="92"/>
      <c r="G402" s="92"/>
      <c r="H402" s="92"/>
      <c r="I402" s="92"/>
      <c r="J402" s="92"/>
      <c r="K402" s="92"/>
      <c r="L402" s="92"/>
      <c r="M402" s="92"/>
      <c r="N402" s="92"/>
      <c r="O402" s="92"/>
      <c r="P402" s="92"/>
      <c r="Q402" s="92"/>
      <c r="R402" s="92"/>
      <c r="S402" s="92"/>
      <c r="T402" s="92"/>
      <c r="U402" s="92"/>
      <c r="V402" s="92"/>
      <c r="W402" s="92"/>
      <c r="X402" s="92"/>
      <c r="Y402" s="92"/>
      <c r="Z402" s="92"/>
      <c r="AA402" s="92"/>
      <c r="AB402" s="92"/>
      <c r="AC402" s="92"/>
      <c r="AD402" s="92"/>
      <c r="AE402" s="92"/>
      <c r="AF402" s="92"/>
      <c r="AG402" s="92"/>
      <c r="AH402" s="92"/>
      <c r="AI402" s="92"/>
      <c r="AJ402" s="92"/>
      <c r="AK402" s="92"/>
      <c r="AL402" s="92"/>
      <c r="AM402" s="92"/>
      <c r="AN402" s="92"/>
      <c r="AO402" s="92"/>
      <c r="AP402" s="92"/>
      <c r="AQ402" s="92"/>
      <c r="AR402" s="92"/>
      <c r="AS402" s="92"/>
      <c r="AT402" s="92"/>
      <c r="AU402" s="92"/>
      <c r="AV402" s="92"/>
      <c r="AW402" s="92"/>
      <c r="AX402" s="92"/>
      <c r="AY402" s="92"/>
      <c r="AZ402" s="92"/>
      <c r="BA402" s="92"/>
      <c r="BB402" s="92"/>
      <c r="BC402" s="92"/>
      <c r="BD402" s="92"/>
      <c r="BE402" s="92"/>
      <c r="BF402" s="92"/>
      <c r="BG402" s="92"/>
      <c r="BH402" s="92"/>
      <c r="BI402" s="92"/>
      <c r="BJ402" s="92"/>
      <c r="BK402" s="92"/>
      <c r="BL402" s="92"/>
      <c r="BM402" s="92"/>
      <c r="BN402" s="92"/>
      <c r="BO402" s="92"/>
      <c r="BP402" s="92"/>
      <c r="BQ402" s="92"/>
      <c r="BR402" s="92"/>
      <c r="BS402" s="92"/>
      <c r="BT402" s="92"/>
      <c r="BU402" s="92"/>
      <c r="BV402" s="92"/>
      <c r="BW402" s="92"/>
      <c r="BX402" s="92"/>
      <c r="BY402" s="92"/>
      <c r="BZ402" s="92"/>
      <c r="CA402" s="92"/>
      <c r="CB402" s="92"/>
      <c r="CC402" s="92"/>
      <c r="CD402" s="92"/>
      <c r="CE402" s="92"/>
      <c r="CF402" s="92"/>
      <c r="CG402" s="92"/>
      <c r="CH402" s="92"/>
      <c r="CI402" s="92"/>
      <c r="CJ402" s="92"/>
      <c r="CK402" s="92"/>
      <c r="CL402" s="92"/>
      <c r="CM402" s="108"/>
    </row>
    <row r="403" spans="2:91" ht="18" customHeight="1" x14ac:dyDescent="0.55000000000000004">
      <c r="B403" s="50">
        <v>5203010141.1009998</v>
      </c>
      <c r="C403" s="90" t="s">
        <v>723</v>
      </c>
      <c r="D403" s="91">
        <v>7</v>
      </c>
      <c r="E403" s="92"/>
      <c r="F403" s="92"/>
      <c r="G403" s="92"/>
      <c r="H403" s="92"/>
      <c r="I403" s="92"/>
      <c r="J403" s="92"/>
      <c r="K403" s="92"/>
      <c r="L403" s="92"/>
      <c r="M403" s="91">
        <v>380.69</v>
      </c>
      <c r="N403" s="92"/>
      <c r="O403" s="92"/>
      <c r="P403" s="92"/>
      <c r="Q403" s="92"/>
      <c r="R403" s="92"/>
      <c r="S403" s="92"/>
      <c r="T403" s="92"/>
      <c r="U403" s="91">
        <v>11144.78</v>
      </c>
      <c r="V403" s="92"/>
      <c r="W403" s="92"/>
      <c r="X403" s="92"/>
      <c r="Y403" s="92"/>
      <c r="Z403" s="92"/>
      <c r="AA403" s="92"/>
      <c r="AB403" s="92"/>
      <c r="AC403" s="92"/>
      <c r="AD403" s="92"/>
      <c r="AE403" s="92"/>
      <c r="AF403" s="92"/>
      <c r="AG403" s="92"/>
      <c r="AH403" s="92"/>
      <c r="AI403" s="92"/>
      <c r="AJ403" s="92"/>
      <c r="AK403" s="92"/>
      <c r="AL403" s="92"/>
      <c r="AM403" s="92"/>
      <c r="AN403" s="92"/>
      <c r="AO403" s="92"/>
      <c r="AP403" s="92"/>
      <c r="AQ403" s="92"/>
      <c r="AR403" s="92"/>
      <c r="AS403" s="93">
        <v>3504</v>
      </c>
      <c r="AT403" s="92"/>
      <c r="AU403" s="92"/>
      <c r="AV403" s="92"/>
      <c r="AW403" s="92"/>
      <c r="AX403" s="93">
        <v>484.83</v>
      </c>
      <c r="AY403" s="92"/>
      <c r="AZ403" s="92"/>
      <c r="BA403" s="91">
        <v>54</v>
      </c>
      <c r="BB403" s="91">
        <v>2099.85</v>
      </c>
      <c r="BC403" s="92"/>
      <c r="BD403" s="92"/>
      <c r="BE403" s="91">
        <v>1</v>
      </c>
      <c r="BF403" s="92"/>
      <c r="BG403" s="92"/>
      <c r="BH403" s="92"/>
      <c r="BI403" s="92"/>
      <c r="BJ403" s="92"/>
      <c r="BK403" s="92"/>
      <c r="BL403" s="92"/>
      <c r="BM403" s="92"/>
      <c r="BN403" s="91">
        <v>46</v>
      </c>
      <c r="BO403" s="91">
        <v>197992.16</v>
      </c>
      <c r="BP403" s="91">
        <v>3552.68</v>
      </c>
      <c r="BQ403" s="91">
        <v>9000</v>
      </c>
      <c r="BR403" s="92"/>
      <c r="BS403" s="91">
        <v>144</v>
      </c>
      <c r="BT403" s="91">
        <v>10807.64</v>
      </c>
      <c r="BU403" s="92"/>
      <c r="BV403" s="92"/>
      <c r="BW403" s="92"/>
      <c r="BX403" s="91">
        <v>5</v>
      </c>
      <c r="BY403" s="91">
        <v>4260.6400000000003</v>
      </c>
      <c r="BZ403" s="91">
        <v>39143</v>
      </c>
      <c r="CA403" s="91">
        <v>19</v>
      </c>
      <c r="CB403" s="92"/>
      <c r="CC403" s="92"/>
      <c r="CD403" s="92"/>
      <c r="CE403" s="92"/>
      <c r="CF403" s="92"/>
      <c r="CG403" s="92"/>
      <c r="CH403" s="92"/>
      <c r="CI403" s="92"/>
      <c r="CJ403" s="92"/>
      <c r="CK403" s="92"/>
      <c r="CL403" s="92"/>
      <c r="CM403" s="108"/>
    </row>
    <row r="404" spans="2:91" ht="18" customHeight="1" x14ac:dyDescent="0.55000000000000004">
      <c r="B404" s="50">
        <v>5203010142.1009998</v>
      </c>
      <c r="C404" s="90" t="s">
        <v>724</v>
      </c>
      <c r="D404" s="92"/>
      <c r="E404" s="92"/>
      <c r="F404" s="92"/>
      <c r="G404" s="92"/>
      <c r="H404" s="92"/>
      <c r="I404" s="92"/>
      <c r="J404" s="92"/>
      <c r="K404" s="92"/>
      <c r="L404" s="92"/>
      <c r="M404" s="92"/>
      <c r="N404" s="92"/>
      <c r="O404" s="92"/>
      <c r="P404" s="92"/>
      <c r="Q404" s="92"/>
      <c r="R404" s="92"/>
      <c r="S404" s="92"/>
      <c r="T404" s="92"/>
      <c r="U404" s="92"/>
      <c r="V404" s="92"/>
      <c r="W404" s="92"/>
      <c r="X404" s="92"/>
      <c r="Y404" s="92"/>
      <c r="Z404" s="92"/>
      <c r="AA404" s="92"/>
      <c r="AB404" s="92"/>
      <c r="AC404" s="92"/>
      <c r="AD404" s="92"/>
      <c r="AE404" s="92"/>
      <c r="AF404" s="92"/>
      <c r="AG404" s="92"/>
      <c r="AH404" s="92"/>
      <c r="AI404" s="92"/>
      <c r="AJ404" s="92"/>
      <c r="AK404" s="92"/>
      <c r="AL404" s="92"/>
      <c r="AM404" s="92"/>
      <c r="AN404" s="92"/>
      <c r="AO404" s="92"/>
      <c r="AP404" s="92"/>
      <c r="AQ404" s="92"/>
      <c r="AR404" s="92"/>
      <c r="AS404" s="92"/>
      <c r="AT404" s="92"/>
      <c r="AU404" s="92"/>
      <c r="AV404" s="92"/>
      <c r="AW404" s="92"/>
      <c r="AX404" s="92"/>
      <c r="AY404" s="92"/>
      <c r="AZ404" s="93">
        <v>9709.67</v>
      </c>
      <c r="BA404" s="92"/>
      <c r="BB404" s="92"/>
      <c r="BC404" s="92"/>
      <c r="BD404" s="92"/>
      <c r="BE404" s="92"/>
      <c r="BF404" s="92"/>
      <c r="BG404" s="92"/>
      <c r="BH404" s="92"/>
      <c r="BI404" s="92"/>
      <c r="BJ404" s="92"/>
      <c r="BK404" s="92"/>
      <c r="BL404" s="92"/>
      <c r="BM404" s="92"/>
      <c r="BN404" s="92"/>
      <c r="BO404" s="92"/>
      <c r="BP404" s="92"/>
      <c r="BQ404" s="92"/>
      <c r="BR404" s="92"/>
      <c r="BS404" s="92"/>
      <c r="BT404" s="92"/>
      <c r="BU404" s="92"/>
      <c r="BV404" s="92"/>
      <c r="BW404" s="92"/>
      <c r="BX404" s="92"/>
      <c r="BY404" s="92"/>
      <c r="BZ404" s="92"/>
      <c r="CA404" s="92"/>
      <c r="CB404" s="92"/>
      <c r="CC404" s="92"/>
      <c r="CD404" s="92"/>
      <c r="CE404" s="92"/>
      <c r="CF404" s="92"/>
      <c r="CG404" s="92"/>
      <c r="CH404" s="92"/>
      <c r="CI404" s="92"/>
      <c r="CJ404" s="92"/>
      <c r="CK404" s="92"/>
      <c r="CL404" s="92"/>
      <c r="CM404" s="108"/>
    </row>
    <row r="405" spans="2:91" ht="18" customHeight="1" x14ac:dyDescent="0.55000000000000004">
      <c r="B405" s="50">
        <v>5203010145.1009998</v>
      </c>
      <c r="C405" s="90" t="s">
        <v>725</v>
      </c>
      <c r="D405" s="92"/>
      <c r="E405" s="92"/>
      <c r="F405" s="92"/>
      <c r="G405" s="92"/>
      <c r="H405" s="92"/>
      <c r="I405" s="92"/>
      <c r="J405" s="92"/>
      <c r="K405" s="92"/>
      <c r="L405" s="92"/>
      <c r="M405" s="92"/>
      <c r="N405" s="92"/>
      <c r="O405" s="92"/>
      <c r="P405" s="92"/>
      <c r="Q405" s="92"/>
      <c r="R405" s="92"/>
      <c r="S405" s="92"/>
      <c r="T405" s="92"/>
      <c r="U405" s="92"/>
      <c r="V405" s="92"/>
      <c r="W405" s="92"/>
      <c r="X405" s="92"/>
      <c r="Y405" s="92"/>
      <c r="Z405" s="92"/>
      <c r="AA405" s="92"/>
      <c r="AB405" s="92"/>
      <c r="AC405" s="92"/>
      <c r="AD405" s="92"/>
      <c r="AE405" s="92"/>
      <c r="AF405" s="92"/>
      <c r="AG405" s="92"/>
      <c r="AH405" s="92"/>
      <c r="AI405" s="92"/>
      <c r="AJ405" s="92"/>
      <c r="AK405" s="92"/>
      <c r="AL405" s="92"/>
      <c r="AM405" s="92"/>
      <c r="AN405" s="92"/>
      <c r="AO405" s="92"/>
      <c r="AP405" s="92"/>
      <c r="AQ405" s="92"/>
      <c r="AR405" s="92"/>
      <c r="AS405" s="92"/>
      <c r="AT405" s="92"/>
      <c r="AU405" s="92"/>
      <c r="AV405" s="92"/>
      <c r="AW405" s="92"/>
      <c r="AX405" s="92"/>
      <c r="AY405" s="92"/>
      <c r="AZ405" s="92"/>
      <c r="BA405" s="92"/>
      <c r="BB405" s="92"/>
      <c r="BC405" s="92"/>
      <c r="BD405" s="92"/>
      <c r="BE405" s="92"/>
      <c r="BF405" s="92"/>
      <c r="BG405" s="92"/>
      <c r="BH405" s="92"/>
      <c r="BI405" s="92"/>
      <c r="BJ405" s="92"/>
      <c r="BK405" s="92"/>
      <c r="BL405" s="92"/>
      <c r="BM405" s="92"/>
      <c r="BN405" s="92"/>
      <c r="BO405" s="92"/>
      <c r="BP405" s="92"/>
      <c r="BQ405" s="92"/>
      <c r="BR405" s="92"/>
      <c r="BS405" s="92"/>
      <c r="BT405" s="92"/>
      <c r="BU405" s="92"/>
      <c r="BV405" s="92"/>
      <c r="BW405" s="92"/>
      <c r="BX405" s="92"/>
      <c r="BY405" s="92"/>
      <c r="BZ405" s="92"/>
      <c r="CA405" s="92"/>
      <c r="CB405" s="92"/>
      <c r="CC405" s="92"/>
      <c r="CD405" s="92"/>
      <c r="CE405" s="92"/>
      <c r="CF405" s="92"/>
      <c r="CG405" s="92"/>
      <c r="CH405" s="92"/>
      <c r="CI405" s="92"/>
      <c r="CJ405" s="92"/>
      <c r="CK405" s="92"/>
      <c r="CL405" s="92"/>
      <c r="CM405" s="108"/>
    </row>
    <row r="406" spans="2:91" ht="18" customHeight="1" x14ac:dyDescent="0.55000000000000004">
      <c r="B406" s="50">
        <v>5203010146.1009998</v>
      </c>
      <c r="C406" s="90" t="s">
        <v>726</v>
      </c>
      <c r="D406" s="92"/>
      <c r="E406" s="92"/>
      <c r="F406" s="92"/>
      <c r="G406" s="92"/>
      <c r="H406" s="92"/>
      <c r="I406" s="92"/>
      <c r="J406" s="92"/>
      <c r="K406" s="92"/>
      <c r="L406" s="92"/>
      <c r="M406" s="92"/>
      <c r="N406" s="92"/>
      <c r="O406" s="92"/>
      <c r="P406" s="92"/>
      <c r="Q406" s="92"/>
      <c r="R406" s="92"/>
      <c r="S406" s="92"/>
      <c r="T406" s="92"/>
      <c r="U406" s="92"/>
      <c r="V406" s="92"/>
      <c r="W406" s="92"/>
      <c r="X406" s="92"/>
      <c r="Y406" s="92"/>
      <c r="Z406" s="92"/>
      <c r="AA406" s="92"/>
      <c r="AB406" s="92"/>
      <c r="AC406" s="92"/>
      <c r="AD406" s="92"/>
      <c r="AE406" s="92"/>
      <c r="AF406" s="92"/>
      <c r="AG406" s="92"/>
      <c r="AH406" s="92"/>
      <c r="AI406" s="92"/>
      <c r="AJ406" s="92"/>
      <c r="AK406" s="92"/>
      <c r="AL406" s="92"/>
      <c r="AM406" s="92"/>
      <c r="AN406" s="92"/>
      <c r="AO406" s="92"/>
      <c r="AP406" s="92"/>
      <c r="AQ406" s="92"/>
      <c r="AR406" s="92"/>
      <c r="AS406" s="92"/>
      <c r="AT406" s="92"/>
      <c r="AU406" s="92"/>
      <c r="AV406" s="92"/>
      <c r="AW406" s="92"/>
      <c r="AX406" s="92"/>
      <c r="AY406" s="92"/>
      <c r="AZ406" s="92"/>
      <c r="BA406" s="92"/>
      <c r="BB406" s="92"/>
      <c r="BC406" s="92"/>
      <c r="BD406" s="92"/>
      <c r="BE406" s="92"/>
      <c r="BF406" s="92"/>
      <c r="BG406" s="92"/>
      <c r="BH406" s="92"/>
      <c r="BI406" s="92"/>
      <c r="BJ406" s="92"/>
      <c r="BK406" s="92"/>
      <c r="BL406" s="92"/>
      <c r="BM406" s="92"/>
      <c r="BN406" s="92"/>
      <c r="BO406" s="92"/>
      <c r="BP406" s="92"/>
      <c r="BQ406" s="92"/>
      <c r="BR406" s="92"/>
      <c r="BS406" s="92"/>
      <c r="BT406" s="92"/>
      <c r="BU406" s="92"/>
      <c r="BV406" s="92"/>
      <c r="BW406" s="92"/>
      <c r="BX406" s="92"/>
      <c r="BY406" s="92"/>
      <c r="BZ406" s="92"/>
      <c r="CA406" s="92"/>
      <c r="CB406" s="92"/>
      <c r="CC406" s="92"/>
      <c r="CD406" s="92"/>
      <c r="CE406" s="92"/>
      <c r="CF406" s="92"/>
      <c r="CG406" s="92"/>
      <c r="CH406" s="92"/>
      <c r="CI406" s="92"/>
      <c r="CJ406" s="92"/>
      <c r="CK406" s="92"/>
      <c r="CL406" s="92"/>
      <c r="CM406" s="108"/>
    </row>
    <row r="407" spans="2:91" ht="18" customHeight="1" x14ac:dyDescent="0.55000000000000004">
      <c r="B407" s="50">
        <v>5205010101.1009998</v>
      </c>
      <c r="C407" s="90" t="s">
        <v>727</v>
      </c>
      <c r="D407" s="92"/>
      <c r="E407" s="92"/>
      <c r="F407" s="92"/>
      <c r="G407" s="92"/>
      <c r="H407" s="92"/>
      <c r="I407" s="92"/>
      <c r="J407" s="92"/>
      <c r="K407" s="92"/>
      <c r="L407" s="92"/>
      <c r="M407" s="92"/>
      <c r="N407" s="92"/>
      <c r="O407" s="92"/>
      <c r="P407" s="92"/>
      <c r="Q407" s="92"/>
      <c r="R407" s="92"/>
      <c r="S407" s="92"/>
      <c r="T407" s="92"/>
      <c r="U407" s="92"/>
      <c r="V407" s="92"/>
      <c r="W407" s="92"/>
      <c r="X407" s="92"/>
      <c r="Y407" s="92"/>
      <c r="Z407" s="92"/>
      <c r="AA407" s="92"/>
      <c r="AB407" s="92"/>
      <c r="AC407" s="92"/>
      <c r="AD407" s="92"/>
      <c r="AE407" s="92"/>
      <c r="AF407" s="92"/>
      <c r="AG407" s="92"/>
      <c r="AH407" s="92"/>
      <c r="AI407" s="92"/>
      <c r="AJ407" s="92"/>
      <c r="AK407" s="92"/>
      <c r="AL407" s="92"/>
      <c r="AM407" s="92"/>
      <c r="AN407" s="92"/>
      <c r="AO407" s="92"/>
      <c r="AP407" s="92"/>
      <c r="AQ407" s="92"/>
      <c r="AR407" s="92"/>
      <c r="AS407" s="92"/>
      <c r="AT407" s="92"/>
      <c r="AU407" s="92"/>
      <c r="AV407" s="92"/>
      <c r="AW407" s="92"/>
      <c r="AX407" s="92"/>
      <c r="AY407" s="92"/>
      <c r="AZ407" s="92"/>
      <c r="BA407" s="91">
        <v>10000</v>
      </c>
      <c r="BB407" s="92"/>
      <c r="BC407" s="92"/>
      <c r="BD407" s="92"/>
      <c r="BE407" s="92"/>
      <c r="BF407" s="92"/>
      <c r="BG407" s="92"/>
      <c r="BH407" s="92"/>
      <c r="BI407" s="92"/>
      <c r="BJ407" s="92"/>
      <c r="BK407" s="92"/>
      <c r="BL407" s="92"/>
      <c r="BM407" s="92"/>
      <c r="BN407" s="92"/>
      <c r="BO407" s="92"/>
      <c r="BP407" s="92"/>
      <c r="BQ407" s="92"/>
      <c r="BR407" s="92"/>
      <c r="BS407" s="92"/>
      <c r="BT407" s="92"/>
      <c r="BU407" s="92"/>
      <c r="BV407" s="92"/>
      <c r="BW407" s="92"/>
      <c r="BX407" s="92"/>
      <c r="BY407" s="92"/>
      <c r="BZ407" s="92"/>
      <c r="CA407" s="92"/>
      <c r="CB407" s="92"/>
      <c r="CC407" s="92"/>
      <c r="CD407" s="92"/>
      <c r="CE407" s="92"/>
      <c r="CF407" s="92"/>
      <c r="CG407" s="92"/>
      <c r="CH407" s="92"/>
      <c r="CI407" s="92"/>
      <c r="CJ407" s="92"/>
      <c r="CK407" s="92"/>
      <c r="CL407" s="92"/>
      <c r="CM407" s="108"/>
    </row>
    <row r="408" spans="2:91" ht="18" customHeight="1" x14ac:dyDescent="0.55000000000000004">
      <c r="B408" s="50">
        <v>5209010112.1009998</v>
      </c>
      <c r="C408" s="183" t="s">
        <v>728</v>
      </c>
      <c r="D408" s="184"/>
      <c r="E408" s="184"/>
      <c r="F408" s="184"/>
      <c r="G408" s="184"/>
      <c r="H408" s="184"/>
      <c r="I408" s="184"/>
      <c r="J408" s="184"/>
      <c r="K408" s="184"/>
      <c r="L408" s="185">
        <v>1883</v>
      </c>
      <c r="M408" s="184"/>
      <c r="N408" s="184"/>
      <c r="O408" s="184"/>
      <c r="P408" s="184"/>
      <c r="Q408" s="184"/>
      <c r="R408" s="184"/>
      <c r="S408" s="184"/>
      <c r="T408" s="184"/>
      <c r="U408" s="184"/>
      <c r="V408" s="184"/>
      <c r="W408" s="184"/>
      <c r="X408" s="184"/>
      <c r="Y408" s="184"/>
      <c r="Z408" s="184"/>
      <c r="AA408" s="184"/>
      <c r="AB408" s="184"/>
      <c r="AC408" s="184"/>
      <c r="AD408" s="184"/>
      <c r="AE408" s="184"/>
      <c r="AF408" s="184"/>
      <c r="AG408" s="184"/>
      <c r="AH408" s="184"/>
      <c r="AI408" s="184"/>
      <c r="AJ408" s="184"/>
      <c r="AK408" s="184"/>
      <c r="AL408" s="184"/>
      <c r="AM408" s="184"/>
      <c r="AN408" s="184"/>
      <c r="AO408" s="184"/>
      <c r="AP408" s="184"/>
      <c r="AQ408" s="184"/>
      <c r="AR408" s="184"/>
      <c r="AS408" s="184"/>
      <c r="AT408" s="184"/>
      <c r="AU408" s="184"/>
      <c r="AV408" s="184"/>
      <c r="AW408" s="184"/>
      <c r="AX408" s="184"/>
      <c r="AY408" s="184"/>
      <c r="AZ408" s="184"/>
      <c r="BA408" s="184"/>
      <c r="BB408" s="184"/>
      <c r="BC408" s="184"/>
      <c r="BD408" s="184"/>
      <c r="BE408" s="184"/>
      <c r="BF408" s="184"/>
      <c r="BG408" s="184"/>
      <c r="BH408" s="184"/>
      <c r="BI408" s="184"/>
      <c r="BJ408" s="184"/>
      <c r="BK408" s="184"/>
      <c r="BL408" s="184"/>
      <c r="BM408" s="184"/>
      <c r="BN408" s="184"/>
      <c r="BO408" s="184"/>
      <c r="BP408" s="184"/>
      <c r="BQ408" s="184"/>
      <c r="BR408" s="184"/>
      <c r="BS408" s="184"/>
      <c r="BT408" s="184"/>
      <c r="BU408" s="184"/>
      <c r="BV408" s="184"/>
      <c r="BW408" s="184"/>
      <c r="BX408" s="184"/>
      <c r="BY408" s="184"/>
      <c r="BZ408" s="184"/>
      <c r="CA408" s="184"/>
      <c r="CB408" s="184"/>
      <c r="CC408" s="184"/>
      <c r="CD408" s="184"/>
      <c r="CE408" s="184"/>
      <c r="CF408" s="184"/>
      <c r="CG408" s="184"/>
      <c r="CH408" s="184"/>
      <c r="CI408" s="184"/>
      <c r="CJ408" s="184"/>
      <c r="CK408" s="184"/>
      <c r="CL408" s="184"/>
      <c r="CM408" s="108"/>
    </row>
    <row r="409" spans="2:91" ht="18" customHeight="1" x14ac:dyDescent="0.55000000000000004">
      <c r="B409" s="50">
        <v>5210010101.1009998</v>
      </c>
      <c r="C409" s="183" t="s">
        <v>729</v>
      </c>
      <c r="D409" s="184"/>
      <c r="E409" s="184"/>
      <c r="F409" s="184"/>
      <c r="G409" s="184"/>
      <c r="H409" s="184"/>
      <c r="I409" s="184"/>
      <c r="J409" s="184"/>
      <c r="K409" s="184"/>
      <c r="L409" s="184"/>
      <c r="M409" s="184"/>
      <c r="N409" s="184"/>
      <c r="O409" s="184"/>
      <c r="P409" s="184"/>
      <c r="Q409" s="184"/>
      <c r="R409" s="184"/>
      <c r="S409" s="184"/>
      <c r="T409" s="184"/>
      <c r="U409" s="184"/>
      <c r="V409" s="184"/>
      <c r="W409" s="184"/>
      <c r="X409" s="184"/>
      <c r="Y409" s="184"/>
      <c r="Z409" s="184"/>
      <c r="AA409" s="184"/>
      <c r="AB409" s="184"/>
      <c r="AC409" s="184"/>
      <c r="AD409" s="184"/>
      <c r="AE409" s="184"/>
      <c r="AF409" s="184"/>
      <c r="AG409" s="184"/>
      <c r="AH409" s="184"/>
      <c r="AI409" s="184"/>
      <c r="AJ409" s="184"/>
      <c r="AK409" s="184"/>
      <c r="AL409" s="184"/>
      <c r="AM409" s="184"/>
      <c r="AN409" s="184"/>
      <c r="AO409" s="184"/>
      <c r="AP409" s="184"/>
      <c r="AQ409" s="184"/>
      <c r="AR409" s="184"/>
      <c r="AS409" s="184"/>
      <c r="AT409" s="184"/>
      <c r="AU409" s="184"/>
      <c r="AV409" s="184"/>
      <c r="AW409" s="184"/>
      <c r="AX409" s="184"/>
      <c r="AY409" s="184"/>
      <c r="AZ409" s="184"/>
      <c r="BA409" s="184"/>
      <c r="BB409" s="184"/>
      <c r="BC409" s="184"/>
      <c r="BD409" s="184"/>
      <c r="BE409" s="184"/>
      <c r="BF409" s="184"/>
      <c r="BG409" s="184"/>
      <c r="BH409" s="184"/>
      <c r="BI409" s="184"/>
      <c r="BJ409" s="184"/>
      <c r="BK409" s="184"/>
      <c r="BL409" s="184"/>
      <c r="BM409" s="184"/>
      <c r="BN409" s="184"/>
      <c r="BO409" s="184"/>
      <c r="BP409" s="184"/>
      <c r="BQ409" s="184"/>
      <c r="BR409" s="184"/>
      <c r="BS409" s="184"/>
      <c r="BT409" s="184"/>
      <c r="BU409" s="184"/>
      <c r="BV409" s="184"/>
      <c r="BW409" s="184"/>
      <c r="BX409" s="184"/>
      <c r="BY409" s="184"/>
      <c r="BZ409" s="184"/>
      <c r="CA409" s="184"/>
      <c r="CB409" s="184"/>
      <c r="CC409" s="185">
        <v>0</v>
      </c>
      <c r="CD409" s="184"/>
      <c r="CE409" s="184"/>
      <c r="CF409" s="184"/>
      <c r="CG409" s="184"/>
      <c r="CH409" s="184"/>
      <c r="CI409" s="184"/>
      <c r="CJ409" s="184"/>
      <c r="CK409" s="184"/>
      <c r="CL409" s="184"/>
      <c r="CM409" s="108"/>
    </row>
    <row r="410" spans="2:91" ht="18" customHeight="1" x14ac:dyDescent="0.55000000000000004">
      <c r="B410" s="50">
        <v>5210010102.1009998</v>
      </c>
      <c r="C410" s="183" t="s">
        <v>730</v>
      </c>
      <c r="D410" s="184"/>
      <c r="E410" s="184"/>
      <c r="F410" s="184"/>
      <c r="G410" s="184"/>
      <c r="H410" s="184"/>
      <c r="I410" s="184"/>
      <c r="J410" s="184"/>
      <c r="K410" s="184"/>
      <c r="L410" s="184"/>
      <c r="M410" s="184"/>
      <c r="N410" s="184"/>
      <c r="O410" s="184"/>
      <c r="P410" s="184"/>
      <c r="Q410" s="184"/>
      <c r="R410" s="185">
        <v>5950114.0999999996</v>
      </c>
      <c r="S410" s="184"/>
      <c r="T410" s="184"/>
      <c r="U410" s="184"/>
      <c r="V410" s="184"/>
      <c r="W410" s="184"/>
      <c r="X410" s="184"/>
      <c r="Y410" s="184"/>
      <c r="Z410" s="184"/>
      <c r="AA410" s="184"/>
      <c r="AB410" s="184"/>
      <c r="AC410" s="184"/>
      <c r="AD410" s="184"/>
      <c r="AE410" s="184"/>
      <c r="AF410" s="184"/>
      <c r="AG410" s="184"/>
      <c r="AH410" s="184"/>
      <c r="AI410" s="184"/>
      <c r="AJ410" s="184"/>
      <c r="AK410" s="184"/>
      <c r="AL410" s="184"/>
      <c r="AM410" s="184"/>
      <c r="AN410" s="184"/>
      <c r="AO410" s="184"/>
      <c r="AP410" s="184"/>
      <c r="AQ410" s="184"/>
      <c r="AR410" s="184"/>
      <c r="AS410" s="184"/>
      <c r="AT410" s="184"/>
      <c r="AU410" s="184"/>
      <c r="AV410" s="184"/>
      <c r="AW410" s="184"/>
      <c r="AX410" s="184"/>
      <c r="AY410" s="184"/>
      <c r="AZ410" s="184"/>
      <c r="BA410" s="184"/>
      <c r="BB410" s="184"/>
      <c r="BC410" s="184"/>
      <c r="BD410" s="184"/>
      <c r="BE410" s="184"/>
      <c r="BF410" s="184"/>
      <c r="BG410" s="184"/>
      <c r="BH410" s="184"/>
      <c r="BI410" s="184"/>
      <c r="BJ410" s="184"/>
      <c r="BK410" s="184"/>
      <c r="BL410" s="184"/>
      <c r="BM410" s="184"/>
      <c r="BN410" s="184"/>
      <c r="BO410" s="184"/>
      <c r="BP410" s="184"/>
      <c r="BQ410" s="184"/>
      <c r="BR410" s="184"/>
      <c r="BS410" s="184"/>
      <c r="BT410" s="184"/>
      <c r="BU410" s="184"/>
      <c r="BV410" s="184"/>
      <c r="BW410" s="184"/>
      <c r="BX410" s="184"/>
      <c r="BY410" s="184"/>
      <c r="BZ410" s="184"/>
      <c r="CA410" s="184"/>
      <c r="CB410" s="185">
        <v>45862.52</v>
      </c>
      <c r="CC410" s="185">
        <v>80850</v>
      </c>
      <c r="CD410" s="184"/>
      <c r="CE410" s="184"/>
      <c r="CF410" s="184"/>
      <c r="CG410" s="184"/>
      <c r="CH410" s="184"/>
      <c r="CI410" s="184"/>
      <c r="CJ410" s="184"/>
      <c r="CK410" s="184"/>
      <c r="CL410" s="184"/>
      <c r="CM410" s="108"/>
    </row>
    <row r="411" spans="2:91" ht="18" customHeight="1" x14ac:dyDescent="0.55000000000000004">
      <c r="B411" s="50">
        <v>5210010103.1009998</v>
      </c>
      <c r="C411" s="186" t="s">
        <v>731</v>
      </c>
      <c r="D411" s="187"/>
      <c r="E411" s="187"/>
      <c r="F411" s="187"/>
      <c r="G411" s="187"/>
      <c r="H411" s="187"/>
      <c r="I411" s="187"/>
      <c r="J411" s="187"/>
      <c r="K411" s="187"/>
      <c r="L411" s="188">
        <v>214843.34</v>
      </c>
      <c r="M411" s="187"/>
      <c r="N411" s="187"/>
      <c r="O411" s="187"/>
      <c r="P411" s="187"/>
      <c r="Q411" s="187"/>
      <c r="R411" s="188">
        <v>4221340.59</v>
      </c>
      <c r="S411" s="187"/>
      <c r="T411" s="187"/>
      <c r="U411" s="187"/>
      <c r="V411" s="187"/>
      <c r="W411" s="187"/>
      <c r="X411" s="188">
        <v>10000</v>
      </c>
      <c r="Y411" s="187"/>
      <c r="Z411" s="187"/>
      <c r="AA411" s="187"/>
      <c r="AB411" s="187"/>
      <c r="AC411" s="187"/>
      <c r="AD411" s="187"/>
      <c r="AE411" s="187"/>
      <c r="AF411" s="187"/>
      <c r="AG411" s="187"/>
      <c r="AH411" s="187"/>
      <c r="AI411" s="187"/>
      <c r="AJ411" s="187"/>
      <c r="AK411" s="187"/>
      <c r="AL411" s="187"/>
      <c r="AM411" s="189">
        <v>729747.23</v>
      </c>
      <c r="AN411" s="187"/>
      <c r="AO411" s="187"/>
      <c r="AP411" s="187"/>
      <c r="AQ411" s="187"/>
      <c r="AR411" s="187"/>
      <c r="AS411" s="187"/>
      <c r="AT411" s="187"/>
      <c r="AU411" s="187"/>
      <c r="AV411" s="187"/>
      <c r="AW411" s="187"/>
      <c r="AX411" s="187"/>
      <c r="AY411" s="187"/>
      <c r="AZ411" s="187"/>
      <c r="BA411" s="188">
        <v>1216515.82</v>
      </c>
      <c r="BB411" s="187"/>
      <c r="BC411" s="187"/>
      <c r="BD411" s="187"/>
      <c r="BE411" s="187"/>
      <c r="BF411" s="187"/>
      <c r="BG411" s="187"/>
      <c r="BH411" s="187"/>
      <c r="BI411" s="187"/>
      <c r="BJ411" s="187"/>
      <c r="BK411" s="187"/>
      <c r="BL411" s="187"/>
      <c r="BM411" s="187"/>
      <c r="BN411" s="187"/>
      <c r="BO411" s="187"/>
      <c r="BP411" s="187"/>
      <c r="BQ411" s="187"/>
      <c r="BR411" s="187"/>
      <c r="BS411" s="187"/>
      <c r="BT411" s="187"/>
      <c r="BU411" s="187"/>
      <c r="BV411" s="187"/>
      <c r="BW411" s="187"/>
      <c r="BX411" s="187"/>
      <c r="BY411" s="187"/>
      <c r="BZ411" s="187"/>
      <c r="CA411" s="187"/>
      <c r="CB411" s="188">
        <v>96916.95</v>
      </c>
      <c r="CC411" s="187"/>
      <c r="CD411" s="187"/>
      <c r="CE411" s="187"/>
      <c r="CF411" s="187"/>
      <c r="CG411" s="187"/>
      <c r="CH411" s="187"/>
      <c r="CI411" s="187"/>
      <c r="CJ411" s="187"/>
      <c r="CK411" s="187"/>
      <c r="CL411" s="187"/>
      <c r="CM411" s="108"/>
    </row>
    <row r="412" spans="2:91" ht="18" customHeight="1" x14ac:dyDescent="0.55000000000000004">
      <c r="B412" s="50">
        <v>5210010105.1009998</v>
      </c>
      <c r="C412" s="186" t="s">
        <v>732</v>
      </c>
      <c r="D412" s="187"/>
      <c r="E412" s="187"/>
      <c r="F412" s="187"/>
      <c r="G412" s="187"/>
      <c r="H412" s="187"/>
      <c r="I412" s="187"/>
      <c r="J412" s="187"/>
      <c r="K412" s="187"/>
      <c r="L412" s="187"/>
      <c r="M412" s="187"/>
      <c r="N412" s="187"/>
      <c r="O412" s="187"/>
      <c r="P412" s="187"/>
      <c r="Q412" s="187"/>
      <c r="R412" s="187"/>
      <c r="S412" s="187"/>
      <c r="T412" s="187"/>
      <c r="U412" s="187"/>
      <c r="V412" s="187"/>
      <c r="W412" s="187"/>
      <c r="X412" s="187"/>
      <c r="Y412" s="187"/>
      <c r="Z412" s="187"/>
      <c r="AA412" s="187"/>
      <c r="AB412" s="187"/>
      <c r="AC412" s="187"/>
      <c r="AD412" s="187"/>
      <c r="AE412" s="187"/>
      <c r="AF412" s="187"/>
      <c r="AG412" s="187"/>
      <c r="AH412" s="187"/>
      <c r="AI412" s="187"/>
      <c r="AJ412" s="187"/>
      <c r="AK412" s="187"/>
      <c r="AL412" s="187"/>
      <c r="AM412" s="187"/>
      <c r="AN412" s="187"/>
      <c r="AO412" s="187"/>
      <c r="AP412" s="187"/>
      <c r="AQ412" s="187"/>
      <c r="AR412" s="187"/>
      <c r="AS412" s="187"/>
      <c r="AT412" s="187"/>
      <c r="AU412" s="187"/>
      <c r="AV412" s="187"/>
      <c r="AW412" s="187"/>
      <c r="AX412" s="187"/>
      <c r="AY412" s="187"/>
      <c r="AZ412" s="187"/>
      <c r="BA412" s="187"/>
      <c r="BB412" s="187"/>
      <c r="BC412" s="187"/>
      <c r="BD412" s="187"/>
      <c r="BE412" s="187"/>
      <c r="BF412" s="187"/>
      <c r="BG412" s="187"/>
      <c r="BH412" s="187"/>
      <c r="BI412" s="187"/>
      <c r="BJ412" s="187"/>
      <c r="BK412" s="187"/>
      <c r="BL412" s="187"/>
      <c r="BM412" s="187"/>
      <c r="BN412" s="187"/>
      <c r="BO412" s="187"/>
      <c r="BP412" s="187"/>
      <c r="BQ412" s="187"/>
      <c r="BR412" s="187"/>
      <c r="BS412" s="187"/>
      <c r="BT412" s="187"/>
      <c r="BU412" s="187"/>
      <c r="BV412" s="187"/>
      <c r="BW412" s="187"/>
      <c r="BX412" s="187"/>
      <c r="BY412" s="187"/>
      <c r="BZ412" s="187"/>
      <c r="CA412" s="187"/>
      <c r="CB412" s="188">
        <v>5073328.4000000004</v>
      </c>
      <c r="CC412" s="187"/>
      <c r="CD412" s="187"/>
      <c r="CE412" s="187"/>
      <c r="CF412" s="187"/>
      <c r="CG412" s="187"/>
      <c r="CH412" s="187"/>
      <c r="CI412" s="187"/>
      <c r="CJ412" s="187"/>
      <c r="CK412" s="187"/>
      <c r="CL412" s="187"/>
      <c r="CM412" s="108"/>
    </row>
    <row r="413" spans="2:91" ht="18" customHeight="1" x14ac:dyDescent="0.55000000000000004">
      <c r="B413" s="50">
        <v>5210010112.1009998</v>
      </c>
      <c r="C413" s="186" t="s">
        <v>733</v>
      </c>
      <c r="D413" s="187"/>
      <c r="E413" s="187"/>
      <c r="F413" s="187"/>
      <c r="G413" s="187"/>
      <c r="H413" s="187"/>
      <c r="I413" s="187"/>
      <c r="J413" s="187"/>
      <c r="K413" s="187"/>
      <c r="L413" s="187"/>
      <c r="M413" s="187"/>
      <c r="N413" s="187"/>
      <c r="O413" s="187"/>
      <c r="P413" s="187"/>
      <c r="Q413" s="187"/>
      <c r="R413" s="187"/>
      <c r="S413" s="187"/>
      <c r="T413" s="187"/>
      <c r="U413" s="187"/>
      <c r="V413" s="187"/>
      <c r="W413" s="187"/>
      <c r="X413" s="187"/>
      <c r="Y413" s="187"/>
      <c r="Z413" s="187"/>
      <c r="AA413" s="187"/>
      <c r="AB413" s="187"/>
      <c r="AC413" s="187"/>
      <c r="AD413" s="187"/>
      <c r="AE413" s="187"/>
      <c r="AF413" s="187"/>
      <c r="AG413" s="187"/>
      <c r="AH413" s="187"/>
      <c r="AI413" s="187"/>
      <c r="AJ413" s="187"/>
      <c r="AK413" s="187"/>
      <c r="AL413" s="187"/>
      <c r="AM413" s="187"/>
      <c r="AN413" s="187"/>
      <c r="AO413" s="187"/>
      <c r="AP413" s="187"/>
      <c r="AQ413" s="187"/>
      <c r="AR413" s="187"/>
      <c r="AS413" s="187"/>
      <c r="AT413" s="187"/>
      <c r="AU413" s="187"/>
      <c r="AV413" s="187"/>
      <c r="AW413" s="187"/>
      <c r="AX413" s="187"/>
      <c r="AY413" s="187"/>
      <c r="AZ413" s="187"/>
      <c r="BA413" s="188">
        <v>800</v>
      </c>
      <c r="BB413" s="187"/>
      <c r="BC413" s="187"/>
      <c r="BD413" s="187"/>
      <c r="BE413" s="187"/>
      <c r="BF413" s="187"/>
      <c r="BG413" s="187"/>
      <c r="BH413" s="187"/>
      <c r="BI413" s="187"/>
      <c r="BJ413" s="188">
        <v>221800</v>
      </c>
      <c r="BK413" s="187"/>
      <c r="BL413" s="187"/>
      <c r="BM413" s="187"/>
      <c r="BN413" s="187"/>
      <c r="BO413" s="187"/>
      <c r="BP413" s="187"/>
      <c r="BQ413" s="187"/>
      <c r="BR413" s="187"/>
      <c r="BS413" s="187"/>
      <c r="BT413" s="187"/>
      <c r="BU413" s="187"/>
      <c r="BV413" s="187"/>
      <c r="BW413" s="187"/>
      <c r="BX413" s="187"/>
      <c r="BY413" s="187"/>
      <c r="BZ413" s="187"/>
      <c r="CA413" s="187"/>
      <c r="CB413" s="188">
        <v>30400</v>
      </c>
      <c r="CC413" s="188">
        <v>0</v>
      </c>
      <c r="CD413" s="187"/>
      <c r="CE413" s="187"/>
      <c r="CF413" s="187"/>
      <c r="CG413" s="187"/>
      <c r="CH413" s="187"/>
      <c r="CI413" s="187"/>
      <c r="CJ413" s="187"/>
      <c r="CK413" s="187"/>
      <c r="CL413" s="187"/>
      <c r="CM413" s="108"/>
    </row>
    <row r="414" spans="2:91" ht="18" customHeight="1" x14ac:dyDescent="0.55000000000000004">
      <c r="B414" s="50">
        <v>5210010118.1009998</v>
      </c>
      <c r="C414" s="183" t="s">
        <v>734</v>
      </c>
      <c r="D414" s="184"/>
      <c r="E414" s="184"/>
      <c r="F414" s="184"/>
      <c r="G414" s="184"/>
      <c r="H414" s="184"/>
      <c r="I414" s="184"/>
      <c r="J414" s="184"/>
      <c r="K414" s="184"/>
      <c r="L414" s="184"/>
      <c r="M414" s="184"/>
      <c r="N414" s="184"/>
      <c r="O414" s="184"/>
      <c r="P414" s="184"/>
      <c r="Q414" s="184"/>
      <c r="R414" s="184"/>
      <c r="S414" s="184"/>
      <c r="T414" s="184"/>
      <c r="U414" s="184"/>
      <c r="V414" s="184"/>
      <c r="W414" s="184"/>
      <c r="X414" s="184"/>
      <c r="Y414" s="184"/>
      <c r="Z414" s="184"/>
      <c r="AA414" s="184"/>
      <c r="AB414" s="184"/>
      <c r="AC414" s="184"/>
      <c r="AD414" s="184"/>
      <c r="AE414" s="184"/>
      <c r="AF414" s="184"/>
      <c r="AG414" s="184"/>
      <c r="AH414" s="184"/>
      <c r="AI414" s="184"/>
      <c r="AJ414" s="184"/>
      <c r="AK414" s="184"/>
      <c r="AL414" s="184"/>
      <c r="AM414" s="184"/>
      <c r="AN414" s="184"/>
      <c r="AO414" s="184"/>
      <c r="AP414" s="184"/>
      <c r="AQ414" s="184"/>
      <c r="AR414" s="184"/>
      <c r="AS414" s="184"/>
      <c r="AT414" s="184"/>
      <c r="AU414" s="184"/>
      <c r="AV414" s="184"/>
      <c r="AW414" s="184"/>
      <c r="AX414" s="184"/>
      <c r="AY414" s="184"/>
      <c r="AZ414" s="184"/>
      <c r="BA414" s="184"/>
      <c r="BB414" s="184"/>
      <c r="BC414" s="184"/>
      <c r="BD414" s="184"/>
      <c r="BE414" s="184"/>
      <c r="BF414" s="184"/>
      <c r="BG414" s="184"/>
      <c r="BH414" s="184"/>
      <c r="BI414" s="184"/>
      <c r="BJ414" s="184"/>
      <c r="BK414" s="184"/>
      <c r="BL414" s="184"/>
      <c r="BM414" s="184"/>
      <c r="BN414" s="184"/>
      <c r="BO414" s="184"/>
      <c r="BP414" s="184"/>
      <c r="BQ414" s="184"/>
      <c r="BR414" s="184"/>
      <c r="BS414" s="184"/>
      <c r="BT414" s="184"/>
      <c r="BU414" s="184"/>
      <c r="BV414" s="184"/>
      <c r="BW414" s="184"/>
      <c r="BX414" s="184"/>
      <c r="BY414" s="184"/>
      <c r="BZ414" s="184"/>
      <c r="CA414" s="184"/>
      <c r="CB414" s="184"/>
      <c r="CC414" s="184"/>
      <c r="CD414" s="184"/>
      <c r="CE414" s="184"/>
      <c r="CF414" s="184"/>
      <c r="CG414" s="184"/>
      <c r="CH414" s="184"/>
      <c r="CI414" s="184"/>
      <c r="CJ414" s="184"/>
      <c r="CK414" s="184"/>
      <c r="CL414" s="184"/>
      <c r="CM414" s="108"/>
    </row>
    <row r="415" spans="2:91" ht="18" customHeight="1" x14ac:dyDescent="0.55000000000000004">
      <c r="B415" s="50">
        <v>5211010102.1009998</v>
      </c>
      <c r="C415" s="183" t="s">
        <v>735</v>
      </c>
      <c r="D415" s="184"/>
      <c r="E415" s="184"/>
      <c r="F415" s="184"/>
      <c r="G415" s="185">
        <v>1200000</v>
      </c>
      <c r="H415" s="184"/>
      <c r="I415" s="185">
        <v>2</v>
      </c>
      <c r="J415" s="184"/>
      <c r="K415" s="184"/>
      <c r="L415" s="184"/>
      <c r="M415" s="184"/>
      <c r="N415" s="184"/>
      <c r="O415" s="184"/>
      <c r="P415" s="184"/>
      <c r="Q415" s="184"/>
      <c r="R415" s="184"/>
      <c r="S415" s="184"/>
      <c r="T415" s="184"/>
      <c r="U415" s="184"/>
      <c r="V415" s="184"/>
      <c r="W415" s="184"/>
      <c r="X415" s="184"/>
      <c r="Y415" s="184"/>
      <c r="Z415" s="184"/>
      <c r="AA415" s="184"/>
      <c r="AB415" s="184"/>
      <c r="AC415" s="184"/>
      <c r="AD415" s="184"/>
      <c r="AE415" s="184"/>
      <c r="AF415" s="184"/>
      <c r="AG415" s="184"/>
      <c r="AH415" s="184"/>
      <c r="AI415" s="184"/>
      <c r="AJ415" s="184"/>
      <c r="AK415" s="184"/>
      <c r="AL415" s="184"/>
      <c r="AM415" s="184"/>
      <c r="AN415" s="184"/>
      <c r="AO415" s="184"/>
      <c r="AP415" s="184"/>
      <c r="AQ415" s="184"/>
      <c r="AR415" s="184"/>
      <c r="AS415" s="184"/>
      <c r="AT415" s="184"/>
      <c r="AU415" s="184"/>
      <c r="AV415" s="184"/>
      <c r="AW415" s="184"/>
      <c r="AX415" s="184"/>
      <c r="AY415" s="184"/>
      <c r="AZ415" s="184"/>
      <c r="BA415" s="184"/>
      <c r="BB415" s="184"/>
      <c r="BC415" s="184"/>
      <c r="BD415" s="184"/>
      <c r="BE415" s="184"/>
      <c r="BF415" s="184"/>
      <c r="BG415" s="184"/>
      <c r="BH415" s="184"/>
      <c r="BI415" s="184"/>
      <c r="BJ415" s="184"/>
      <c r="BK415" s="184"/>
      <c r="BL415" s="184"/>
      <c r="BM415" s="184"/>
      <c r="BN415" s="184"/>
      <c r="BO415" s="184"/>
      <c r="BP415" s="184"/>
      <c r="BQ415" s="184"/>
      <c r="BR415" s="184"/>
      <c r="BS415" s="184"/>
      <c r="BT415" s="184"/>
      <c r="BU415" s="184"/>
      <c r="BV415" s="184"/>
      <c r="BW415" s="184"/>
      <c r="BX415" s="184"/>
      <c r="BY415" s="184"/>
      <c r="BZ415" s="184"/>
      <c r="CA415" s="184"/>
      <c r="CB415" s="184"/>
      <c r="CC415" s="184"/>
      <c r="CD415" s="184"/>
      <c r="CE415" s="184"/>
      <c r="CF415" s="184"/>
      <c r="CG415" s="184"/>
      <c r="CH415" s="184"/>
      <c r="CI415" s="184"/>
      <c r="CJ415" s="184"/>
      <c r="CK415" s="184"/>
      <c r="CL415" s="184"/>
      <c r="CM415" s="108"/>
    </row>
    <row r="416" spans="2:91" ht="18" customHeight="1" x14ac:dyDescent="0.55000000000000004">
      <c r="B416" s="50">
        <v>5212010199.1009998</v>
      </c>
      <c r="C416" s="90" t="s">
        <v>736</v>
      </c>
      <c r="D416" s="92"/>
      <c r="E416" s="92"/>
      <c r="F416" s="92"/>
      <c r="G416" s="92"/>
      <c r="H416" s="92"/>
      <c r="I416" s="92"/>
      <c r="J416" s="92"/>
      <c r="K416" s="92"/>
      <c r="L416" s="92"/>
      <c r="M416" s="92"/>
      <c r="N416" s="92"/>
      <c r="O416" s="92"/>
      <c r="P416" s="92"/>
      <c r="Q416" s="92"/>
      <c r="R416" s="91">
        <v>18992446.559999999</v>
      </c>
      <c r="S416" s="92"/>
      <c r="T416" s="92"/>
      <c r="U416" s="92"/>
      <c r="V416" s="92"/>
      <c r="W416" s="92"/>
      <c r="X416" s="92"/>
      <c r="Y416" s="92"/>
      <c r="Z416" s="92"/>
      <c r="AA416" s="92"/>
      <c r="AB416" s="92"/>
      <c r="AC416" s="92"/>
      <c r="AD416" s="92"/>
      <c r="AE416" s="92"/>
      <c r="AF416" s="92"/>
      <c r="AG416" s="92"/>
      <c r="AH416" s="92"/>
      <c r="AI416" s="92"/>
      <c r="AJ416" s="92"/>
      <c r="AK416" s="92"/>
      <c r="AL416" s="92"/>
      <c r="AM416" s="92"/>
      <c r="AN416" s="92"/>
      <c r="AO416" s="92"/>
      <c r="AP416" s="92"/>
      <c r="AQ416" s="92"/>
      <c r="AR416" s="92"/>
      <c r="AS416" s="92"/>
      <c r="AT416" s="92"/>
      <c r="AU416" s="92"/>
      <c r="AV416" s="92"/>
      <c r="AW416" s="92"/>
      <c r="AX416" s="92"/>
      <c r="AY416" s="92"/>
      <c r="AZ416" s="92"/>
      <c r="BA416" s="92"/>
      <c r="BB416" s="92"/>
      <c r="BC416" s="92"/>
      <c r="BD416" s="92"/>
      <c r="BE416" s="92"/>
      <c r="BF416" s="92"/>
      <c r="BG416" s="92"/>
      <c r="BH416" s="92"/>
      <c r="BI416" s="92"/>
      <c r="BJ416" s="92"/>
      <c r="BK416" s="92"/>
      <c r="BL416" s="92"/>
      <c r="BM416" s="92"/>
      <c r="BN416" s="92"/>
      <c r="BO416" s="92"/>
      <c r="BP416" s="92"/>
      <c r="BQ416" s="92"/>
      <c r="BR416" s="92"/>
      <c r="BS416" s="92"/>
      <c r="BT416" s="92"/>
      <c r="BU416" s="92"/>
      <c r="BV416" s="92"/>
      <c r="BW416" s="92"/>
      <c r="BX416" s="92"/>
      <c r="BY416" s="92"/>
      <c r="BZ416" s="92"/>
      <c r="CA416" s="92"/>
      <c r="CB416" s="92"/>
      <c r="CC416" s="92"/>
      <c r="CD416" s="92"/>
      <c r="CE416" s="92"/>
      <c r="CF416" s="92"/>
      <c r="CG416" s="92"/>
      <c r="CH416" s="92"/>
      <c r="CI416" s="92"/>
      <c r="CJ416" s="92"/>
      <c r="CK416" s="92"/>
      <c r="CL416" s="92"/>
      <c r="CM416" s="92"/>
    </row>
    <row r="417" spans="1:98" ht="18" customHeight="1" x14ac:dyDescent="0.55000000000000004">
      <c r="B417" s="50">
        <v>5212010199.1020002</v>
      </c>
      <c r="C417" s="90" t="s">
        <v>737</v>
      </c>
      <c r="D417" s="91">
        <v>720000</v>
      </c>
      <c r="E417" s="91">
        <v>30000</v>
      </c>
      <c r="F417" s="91">
        <v>30000</v>
      </c>
      <c r="G417" s="91">
        <v>30000</v>
      </c>
      <c r="H417" s="92"/>
      <c r="I417" s="92"/>
      <c r="J417" s="92"/>
      <c r="K417" s="92"/>
      <c r="L417" s="92"/>
      <c r="M417" s="92"/>
      <c r="N417" s="91">
        <v>960000</v>
      </c>
      <c r="O417" s="92"/>
      <c r="P417" s="92"/>
      <c r="Q417" s="92"/>
      <c r="R417" s="91">
        <v>210895</v>
      </c>
      <c r="S417" s="92"/>
      <c r="T417" s="92"/>
      <c r="U417" s="92"/>
      <c r="V417" s="92"/>
      <c r="W417" s="92"/>
      <c r="X417" s="92"/>
      <c r="Y417" s="92"/>
      <c r="Z417" s="92"/>
      <c r="AA417" s="92"/>
      <c r="AB417" s="92"/>
      <c r="AC417" s="92"/>
      <c r="AD417" s="92"/>
      <c r="AE417" s="91">
        <v>330000</v>
      </c>
      <c r="AF417" s="92"/>
      <c r="AG417" s="91">
        <v>90000</v>
      </c>
      <c r="AH417" s="92"/>
      <c r="AI417" s="92"/>
      <c r="AJ417" s="91">
        <v>61520</v>
      </c>
      <c r="AK417" s="92"/>
      <c r="AL417" s="92"/>
      <c r="AM417" s="93">
        <v>1410000</v>
      </c>
      <c r="AN417" s="92"/>
      <c r="AO417" s="92"/>
      <c r="AP417" s="92"/>
      <c r="AQ417" s="92"/>
      <c r="AR417" s="92"/>
      <c r="AS417" s="92"/>
      <c r="AT417" s="93">
        <v>1380000</v>
      </c>
      <c r="AU417" s="92"/>
      <c r="AV417" s="92"/>
      <c r="AW417" s="92"/>
      <c r="AX417" s="92"/>
      <c r="AY417" s="92"/>
      <c r="AZ417" s="92"/>
      <c r="BA417" s="91">
        <v>900000</v>
      </c>
      <c r="BB417" s="91">
        <v>150000</v>
      </c>
      <c r="BC417" s="91">
        <v>180000</v>
      </c>
      <c r="BD417" s="92"/>
      <c r="BE417" s="91">
        <v>569346</v>
      </c>
      <c r="BF417" s="91">
        <v>60000</v>
      </c>
      <c r="BG417" s="92"/>
      <c r="BH417" s="92"/>
      <c r="BI417" s="91">
        <v>90000</v>
      </c>
      <c r="BJ417" s="92"/>
      <c r="BK417" s="92"/>
      <c r="BL417" s="92"/>
      <c r="BM417" s="92"/>
      <c r="BN417" s="91">
        <v>60000</v>
      </c>
      <c r="BO417" s="92"/>
      <c r="BP417" s="92"/>
      <c r="BQ417" s="92"/>
      <c r="BR417" s="92"/>
      <c r="BS417" s="92"/>
      <c r="BT417" s="91">
        <v>60000</v>
      </c>
      <c r="BU417" s="92"/>
      <c r="BV417" s="92"/>
      <c r="BW417" s="92"/>
      <c r="BX417" s="92"/>
      <c r="BY417" s="92"/>
      <c r="BZ417" s="92"/>
      <c r="CA417" s="92"/>
      <c r="CB417" s="92"/>
      <c r="CC417" s="92"/>
      <c r="CD417" s="92"/>
      <c r="CE417" s="92"/>
      <c r="CF417" s="92"/>
      <c r="CG417" s="92"/>
      <c r="CH417" s="91">
        <v>120000</v>
      </c>
      <c r="CI417" s="92"/>
      <c r="CJ417" s="92"/>
      <c r="CK417" s="92"/>
      <c r="CL417" s="92"/>
      <c r="CM417" s="92"/>
    </row>
    <row r="418" spans="1:98" ht="18" customHeight="1" x14ac:dyDescent="0.55000000000000004">
      <c r="B418" s="50">
        <v>5212010199.1040001</v>
      </c>
      <c r="C418" s="90" t="s">
        <v>738</v>
      </c>
      <c r="D418" s="92"/>
      <c r="E418" s="92"/>
      <c r="F418" s="92"/>
      <c r="G418" s="92"/>
      <c r="H418" s="91">
        <v>70000</v>
      </c>
      <c r="I418" s="92"/>
      <c r="J418" s="92"/>
      <c r="K418" s="92"/>
      <c r="L418" s="92"/>
      <c r="M418" s="92"/>
      <c r="N418" s="92"/>
      <c r="O418" s="92"/>
      <c r="P418" s="92"/>
      <c r="Q418" s="92"/>
      <c r="R418" s="92"/>
      <c r="S418" s="92"/>
      <c r="T418" s="92"/>
      <c r="U418" s="92"/>
      <c r="V418" s="92"/>
      <c r="W418" s="92"/>
      <c r="X418" s="92"/>
      <c r="Y418" s="92"/>
      <c r="Z418" s="92"/>
      <c r="AA418" s="92"/>
      <c r="AB418" s="92"/>
      <c r="AC418" s="92"/>
      <c r="AD418" s="92"/>
      <c r="AE418" s="92"/>
      <c r="AF418" s="92"/>
      <c r="AG418" s="92"/>
      <c r="AH418" s="92"/>
      <c r="AI418" s="92"/>
      <c r="AJ418" s="92"/>
      <c r="AK418" s="92"/>
      <c r="AL418" s="92"/>
      <c r="AM418" s="92"/>
      <c r="AN418" s="92"/>
      <c r="AO418" s="92"/>
      <c r="AP418" s="92"/>
      <c r="AQ418" s="93">
        <v>305500</v>
      </c>
      <c r="AR418" s="92"/>
      <c r="AS418" s="92"/>
      <c r="AT418" s="92"/>
      <c r="AU418" s="92"/>
      <c r="AV418" s="92"/>
      <c r="AW418" s="92"/>
      <c r="AX418" s="92"/>
      <c r="AY418" s="92"/>
      <c r="AZ418" s="93">
        <v>13700</v>
      </c>
      <c r="BA418" s="92"/>
      <c r="BB418" s="92"/>
      <c r="BC418" s="92"/>
      <c r="BD418" s="92"/>
      <c r="BE418" s="92"/>
      <c r="BF418" s="92"/>
      <c r="BG418" s="92"/>
      <c r="BH418" s="92"/>
      <c r="BI418" s="92"/>
      <c r="BJ418" s="92"/>
      <c r="BK418" s="92"/>
      <c r="BL418" s="92"/>
      <c r="BM418" s="92"/>
      <c r="BN418" s="92"/>
      <c r="BO418" s="92"/>
      <c r="BP418" s="92"/>
      <c r="BQ418" s="92"/>
      <c r="BR418" s="92"/>
      <c r="BS418" s="92"/>
      <c r="BT418" s="92"/>
      <c r="BU418" s="92"/>
      <c r="BV418" s="92"/>
      <c r="BW418" s="92"/>
      <c r="BX418" s="92"/>
      <c r="BY418" s="92"/>
      <c r="BZ418" s="92"/>
      <c r="CA418" s="92"/>
      <c r="CB418" s="92"/>
      <c r="CC418" s="92"/>
      <c r="CD418" s="92"/>
      <c r="CE418" s="92"/>
      <c r="CF418" s="92"/>
      <c r="CG418" s="92"/>
      <c r="CH418" s="92"/>
      <c r="CI418" s="92"/>
      <c r="CJ418" s="92"/>
      <c r="CK418" s="92"/>
      <c r="CL418" s="92"/>
      <c r="CM418" s="92"/>
    </row>
    <row r="419" spans="1:98" ht="18" customHeight="1" x14ac:dyDescent="0.55000000000000004">
      <c r="B419" s="50">
        <v>5212010199.1049995</v>
      </c>
      <c r="C419" s="90" t="s">
        <v>739</v>
      </c>
      <c r="D419" s="91">
        <v>42400</v>
      </c>
      <c r="E419" s="92"/>
      <c r="F419" s="91">
        <v>534092.82999999996</v>
      </c>
      <c r="G419" s="91">
        <v>500018</v>
      </c>
      <c r="H419" s="91">
        <v>163377.20000000001</v>
      </c>
      <c r="I419" s="92"/>
      <c r="J419" s="92"/>
      <c r="K419" s="91">
        <v>31894.03</v>
      </c>
      <c r="L419" s="91">
        <v>114253.1</v>
      </c>
      <c r="M419" s="91">
        <v>212081.2</v>
      </c>
      <c r="N419" s="91">
        <v>427600</v>
      </c>
      <c r="O419" s="91">
        <v>34140</v>
      </c>
      <c r="P419" s="91">
        <v>9850</v>
      </c>
      <c r="Q419" s="91">
        <v>58945</v>
      </c>
      <c r="R419" s="91">
        <v>675319.29</v>
      </c>
      <c r="S419" s="91">
        <v>1114400</v>
      </c>
      <c r="T419" s="92"/>
      <c r="U419" s="91">
        <v>474397.55</v>
      </c>
      <c r="V419" s="92"/>
      <c r="W419" s="91">
        <v>25855</v>
      </c>
      <c r="X419" s="91">
        <v>37950.019999999997</v>
      </c>
      <c r="Y419" s="91">
        <v>38296.21</v>
      </c>
      <c r="Z419" s="91">
        <v>42100</v>
      </c>
      <c r="AA419" s="91">
        <v>129068</v>
      </c>
      <c r="AB419" s="91">
        <v>821037.9</v>
      </c>
      <c r="AC419" s="91">
        <v>63200</v>
      </c>
      <c r="AD419" s="91">
        <v>3312.35</v>
      </c>
      <c r="AE419" s="91">
        <v>437786.8</v>
      </c>
      <c r="AF419" s="91">
        <v>18000</v>
      </c>
      <c r="AG419" s="91">
        <v>45253.87</v>
      </c>
      <c r="AH419" s="91">
        <v>24635</v>
      </c>
      <c r="AI419" s="91">
        <v>62594</v>
      </c>
      <c r="AJ419" s="91">
        <v>220100</v>
      </c>
      <c r="AK419" s="91">
        <v>19672.78</v>
      </c>
      <c r="AL419" s="92"/>
      <c r="AM419" s="93">
        <v>363613.8</v>
      </c>
      <c r="AN419" s="93">
        <v>200885</v>
      </c>
      <c r="AO419" s="93">
        <v>3000</v>
      </c>
      <c r="AP419" s="93">
        <v>440733.43</v>
      </c>
      <c r="AQ419" s="93">
        <v>149800</v>
      </c>
      <c r="AR419" s="93">
        <v>15400</v>
      </c>
      <c r="AS419" s="93">
        <v>3877.4</v>
      </c>
      <c r="AT419" s="93">
        <v>108300</v>
      </c>
      <c r="AU419" s="93">
        <v>40232</v>
      </c>
      <c r="AV419" s="93">
        <v>88200</v>
      </c>
      <c r="AW419" s="92"/>
      <c r="AX419" s="93">
        <v>772386.8</v>
      </c>
      <c r="AY419" s="93">
        <v>11100</v>
      </c>
      <c r="AZ419" s="93">
        <v>15880.8</v>
      </c>
      <c r="BA419" s="91">
        <v>2199625</v>
      </c>
      <c r="BB419" s="91">
        <v>2500</v>
      </c>
      <c r="BC419" s="92"/>
      <c r="BD419" s="92"/>
      <c r="BE419" s="91">
        <v>83099.22</v>
      </c>
      <c r="BF419" s="91">
        <v>1293</v>
      </c>
      <c r="BG419" s="92"/>
      <c r="BH419" s="91">
        <v>75270</v>
      </c>
      <c r="BI419" s="91">
        <v>12500</v>
      </c>
      <c r="BJ419" s="91">
        <v>92546.01</v>
      </c>
      <c r="BK419" s="92"/>
      <c r="BL419" s="91">
        <v>892281</v>
      </c>
      <c r="BM419" s="92"/>
      <c r="BN419" s="91">
        <v>104638.88</v>
      </c>
      <c r="BO419" s="91">
        <v>30601</v>
      </c>
      <c r="BP419" s="91">
        <v>31000</v>
      </c>
      <c r="BQ419" s="91">
        <v>276424.93</v>
      </c>
      <c r="BR419" s="91">
        <v>106643.36</v>
      </c>
      <c r="BS419" s="91">
        <v>49050</v>
      </c>
      <c r="BT419" s="91">
        <v>10400</v>
      </c>
      <c r="BU419" s="91">
        <v>38558</v>
      </c>
      <c r="BV419" s="91">
        <v>40019.800000000003</v>
      </c>
      <c r="BW419" s="91">
        <v>539300</v>
      </c>
      <c r="BX419" s="92"/>
      <c r="BY419" s="92"/>
      <c r="BZ419" s="91">
        <v>9602512.7799999993</v>
      </c>
      <c r="CA419" s="91">
        <v>83560</v>
      </c>
      <c r="CB419" s="91">
        <v>35790</v>
      </c>
      <c r="CC419" s="91">
        <v>44700</v>
      </c>
      <c r="CD419" s="91">
        <v>1428202.05</v>
      </c>
      <c r="CE419" s="91">
        <v>52296</v>
      </c>
      <c r="CF419" s="91">
        <v>51590</v>
      </c>
      <c r="CG419" s="91">
        <v>213300.04</v>
      </c>
      <c r="CH419" s="91">
        <v>3600</v>
      </c>
      <c r="CI419" s="91">
        <v>387811.41</v>
      </c>
      <c r="CJ419" s="91">
        <v>88700</v>
      </c>
      <c r="CK419" s="91">
        <v>68894.87</v>
      </c>
      <c r="CL419" s="91">
        <v>102250.06</v>
      </c>
      <c r="CM419" s="91">
        <v>16300</v>
      </c>
    </row>
    <row r="420" spans="1:98" ht="18" customHeight="1" x14ac:dyDescent="0.55000000000000004">
      <c r="B420" s="50">
        <v>5212010199.1059999</v>
      </c>
      <c r="C420" s="90" t="s">
        <v>740</v>
      </c>
      <c r="D420" s="92"/>
      <c r="E420" s="92"/>
      <c r="F420" s="92"/>
      <c r="G420" s="92"/>
      <c r="H420" s="92"/>
      <c r="I420" s="92"/>
      <c r="J420" s="92"/>
      <c r="K420" s="92"/>
      <c r="L420" s="92"/>
      <c r="M420" s="92"/>
      <c r="N420" s="92"/>
      <c r="O420" s="92"/>
      <c r="P420" s="92"/>
      <c r="Q420" s="92"/>
      <c r="R420" s="92"/>
      <c r="S420" s="92"/>
      <c r="T420" s="92"/>
      <c r="U420" s="92"/>
      <c r="V420" s="92"/>
      <c r="W420" s="92"/>
      <c r="X420" s="92"/>
      <c r="Y420" s="92"/>
      <c r="Z420" s="92"/>
      <c r="AA420" s="92"/>
      <c r="AB420" s="92"/>
      <c r="AC420" s="92"/>
      <c r="AD420" s="92"/>
      <c r="AE420" s="92"/>
      <c r="AF420" s="92"/>
      <c r="AG420" s="92"/>
      <c r="AH420" s="92"/>
      <c r="AI420" s="92"/>
      <c r="AJ420" s="92"/>
      <c r="AK420" s="92"/>
      <c r="AL420" s="92"/>
      <c r="AM420" s="92"/>
      <c r="AN420" s="92"/>
      <c r="AO420" s="92"/>
      <c r="AP420" s="92"/>
      <c r="AQ420" s="92"/>
      <c r="AR420" s="92"/>
      <c r="AS420" s="92"/>
      <c r="AT420" s="92"/>
      <c r="AU420" s="92"/>
      <c r="AV420" s="92"/>
      <c r="AW420" s="92"/>
      <c r="AX420" s="92"/>
      <c r="AY420" s="92"/>
      <c r="AZ420" s="92"/>
      <c r="BA420" s="92"/>
      <c r="BB420" s="92"/>
      <c r="BC420" s="92"/>
      <c r="BD420" s="92"/>
      <c r="BE420" s="92"/>
      <c r="BF420" s="92"/>
      <c r="BG420" s="92"/>
      <c r="BH420" s="92"/>
      <c r="BI420" s="92"/>
      <c r="BJ420" s="92"/>
      <c r="BK420" s="92"/>
      <c r="BL420" s="92"/>
      <c r="BM420" s="92"/>
      <c r="BN420" s="92"/>
      <c r="BO420" s="92"/>
      <c r="BP420" s="92"/>
      <c r="BQ420" s="92"/>
      <c r="BR420" s="92"/>
      <c r="BS420" s="92"/>
      <c r="BT420" s="92"/>
      <c r="BU420" s="92"/>
      <c r="BV420" s="92"/>
      <c r="BW420" s="92"/>
      <c r="BX420" s="92"/>
      <c r="BY420" s="92"/>
      <c r="BZ420" s="92"/>
      <c r="CA420" s="92"/>
      <c r="CB420" s="92"/>
      <c r="CC420" s="92"/>
      <c r="CD420" s="92"/>
      <c r="CE420" s="92"/>
      <c r="CF420" s="92"/>
      <c r="CG420" s="92"/>
      <c r="CH420" s="92"/>
      <c r="CI420" s="92"/>
      <c r="CJ420" s="92"/>
      <c r="CK420" s="92"/>
      <c r="CL420" s="92"/>
      <c r="CM420" s="92"/>
    </row>
    <row r="421" spans="1:98" ht="18" customHeight="1" x14ac:dyDescent="0.55000000000000004">
      <c r="B421" s="50">
        <v>5212010199.1070004</v>
      </c>
      <c r="C421" s="90" t="s">
        <v>741</v>
      </c>
      <c r="D421" s="91">
        <v>570056.84</v>
      </c>
      <c r="E421" s="91">
        <v>18983.689999999999</v>
      </c>
      <c r="F421" s="92"/>
      <c r="G421" s="92"/>
      <c r="H421" s="92"/>
      <c r="I421" s="92"/>
      <c r="J421" s="92"/>
      <c r="K421" s="92"/>
      <c r="L421" s="92"/>
      <c r="M421" s="92"/>
      <c r="N421" s="92"/>
      <c r="O421" s="92"/>
      <c r="P421" s="92"/>
      <c r="Q421" s="92"/>
      <c r="R421" s="92"/>
      <c r="S421" s="91">
        <v>738815.2</v>
      </c>
      <c r="T421" s="92"/>
      <c r="U421" s="91">
        <v>4289792.49</v>
      </c>
      <c r="V421" s="92"/>
      <c r="W421" s="92"/>
      <c r="X421" s="92"/>
      <c r="Y421" s="92"/>
      <c r="Z421" s="91">
        <v>800</v>
      </c>
      <c r="AA421" s="91">
        <v>451887.21</v>
      </c>
      <c r="AB421" s="92"/>
      <c r="AC421" s="91">
        <v>1550872.88</v>
      </c>
      <c r="AD421" s="92"/>
      <c r="AE421" s="92"/>
      <c r="AF421" s="92"/>
      <c r="AG421" s="91">
        <v>159505.42000000001</v>
      </c>
      <c r="AH421" s="91">
        <v>50122.7</v>
      </c>
      <c r="AI421" s="92"/>
      <c r="AJ421" s="92"/>
      <c r="AK421" s="92"/>
      <c r="AL421" s="92"/>
      <c r="AM421" s="92"/>
      <c r="AN421" s="92"/>
      <c r="AO421" s="92"/>
      <c r="AP421" s="92"/>
      <c r="AQ421" s="92"/>
      <c r="AR421" s="92"/>
      <c r="AS421" s="92"/>
      <c r="AT421" s="92"/>
      <c r="AU421" s="92"/>
      <c r="AV421" s="92"/>
      <c r="AW421" s="92"/>
      <c r="AX421" s="92"/>
      <c r="AY421" s="92"/>
      <c r="AZ421" s="92"/>
      <c r="BA421" s="92"/>
      <c r="BB421" s="92"/>
      <c r="BC421" s="92"/>
      <c r="BD421" s="92"/>
      <c r="BE421" s="92"/>
      <c r="BF421" s="92"/>
      <c r="BG421" s="92"/>
      <c r="BH421" s="92"/>
      <c r="BI421" s="92"/>
      <c r="BJ421" s="92"/>
      <c r="BK421" s="92"/>
      <c r="BL421" s="92"/>
      <c r="BM421" s="92"/>
      <c r="BN421" s="92"/>
      <c r="BO421" s="92"/>
      <c r="BP421" s="92"/>
      <c r="BQ421" s="91">
        <v>72190.69</v>
      </c>
      <c r="BR421" s="92"/>
      <c r="BS421" s="92"/>
      <c r="BT421" s="92"/>
      <c r="BU421" s="92"/>
      <c r="BV421" s="92"/>
      <c r="BW421" s="92"/>
      <c r="BX421" s="92"/>
      <c r="BY421" s="91">
        <v>77470</v>
      </c>
      <c r="BZ421" s="92"/>
      <c r="CA421" s="92"/>
      <c r="CB421" s="92"/>
      <c r="CC421" s="92"/>
      <c r="CD421" s="92"/>
      <c r="CE421" s="92"/>
      <c r="CF421" s="92"/>
      <c r="CG421" s="92"/>
      <c r="CH421" s="92"/>
      <c r="CI421" s="92"/>
      <c r="CJ421" s="92"/>
      <c r="CK421" s="92"/>
      <c r="CL421" s="92"/>
      <c r="CM421" s="92"/>
    </row>
    <row r="422" spans="1:98" ht="18" customHeight="1" x14ac:dyDescent="0.55000000000000004">
      <c r="B422" s="50">
        <v>5212010199.1079998</v>
      </c>
      <c r="C422" s="90" t="s">
        <v>742</v>
      </c>
      <c r="D422" s="92"/>
      <c r="E422" s="92"/>
      <c r="F422" s="92"/>
      <c r="G422" s="92"/>
      <c r="H422" s="92"/>
      <c r="I422" s="92"/>
      <c r="J422" s="92"/>
      <c r="K422" s="92"/>
      <c r="L422" s="92"/>
      <c r="M422" s="92"/>
      <c r="N422" s="92"/>
      <c r="O422" s="92"/>
      <c r="P422" s="92"/>
      <c r="Q422" s="92"/>
      <c r="R422" s="92"/>
      <c r="S422" s="92"/>
      <c r="T422" s="92"/>
      <c r="U422" s="92"/>
      <c r="V422" s="92"/>
      <c r="W422" s="92"/>
      <c r="X422" s="92"/>
      <c r="Y422" s="92"/>
      <c r="Z422" s="92"/>
      <c r="AA422" s="92"/>
      <c r="AB422" s="92"/>
      <c r="AC422" s="92"/>
      <c r="AD422" s="92"/>
      <c r="AE422" s="92"/>
      <c r="AF422" s="92"/>
      <c r="AG422" s="92"/>
      <c r="AH422" s="92"/>
      <c r="AI422" s="92"/>
      <c r="AJ422" s="92"/>
      <c r="AK422" s="92"/>
      <c r="AL422" s="92"/>
      <c r="AM422" s="92"/>
      <c r="AN422" s="92"/>
      <c r="AO422" s="92"/>
      <c r="AP422" s="92"/>
      <c r="AQ422" s="92"/>
      <c r="AR422" s="92"/>
      <c r="AS422" s="92"/>
      <c r="AT422" s="92"/>
      <c r="AU422" s="92"/>
      <c r="AV422" s="92"/>
      <c r="AW422" s="92"/>
      <c r="AX422" s="92"/>
      <c r="AY422" s="92"/>
      <c r="AZ422" s="92"/>
      <c r="BA422" s="91">
        <v>6600</v>
      </c>
      <c r="BB422" s="91">
        <v>62600</v>
      </c>
      <c r="BC422" s="92"/>
      <c r="BD422" s="92"/>
      <c r="BE422" s="92"/>
      <c r="BF422" s="92"/>
      <c r="BG422" s="92"/>
      <c r="BH422" s="92"/>
      <c r="BI422" s="92"/>
      <c r="BJ422" s="92"/>
      <c r="BK422" s="92"/>
      <c r="BL422" s="92"/>
      <c r="BM422" s="92"/>
      <c r="BN422" s="92"/>
      <c r="BO422" s="91">
        <v>17690.169999999998</v>
      </c>
      <c r="BP422" s="92"/>
      <c r="BQ422" s="92"/>
      <c r="BR422" s="92"/>
      <c r="BS422" s="92"/>
      <c r="BT422" s="92"/>
      <c r="BU422" s="92"/>
      <c r="BV422" s="92"/>
      <c r="BW422" s="91">
        <v>54354.19</v>
      </c>
      <c r="BX422" s="92"/>
      <c r="BY422" s="92"/>
      <c r="BZ422" s="92"/>
      <c r="CA422" s="92"/>
      <c r="CB422" s="92"/>
      <c r="CC422" s="92"/>
      <c r="CD422" s="92"/>
      <c r="CE422" s="92"/>
      <c r="CF422" s="92"/>
      <c r="CG422" s="92"/>
      <c r="CH422" s="92"/>
      <c r="CI422" s="92"/>
      <c r="CJ422" s="92"/>
      <c r="CK422" s="92"/>
      <c r="CL422" s="92"/>
      <c r="CM422" s="92"/>
    </row>
    <row r="423" spans="1:98" ht="18" customHeight="1" x14ac:dyDescent="0.55000000000000004">
      <c r="B423" s="50">
        <v>5212010199.1090002</v>
      </c>
      <c r="C423" s="90" t="s">
        <v>743</v>
      </c>
      <c r="D423" s="92"/>
      <c r="E423" s="92"/>
      <c r="F423" s="92"/>
      <c r="G423" s="92"/>
      <c r="H423" s="92"/>
      <c r="I423" s="92"/>
      <c r="J423" s="92"/>
      <c r="K423" s="92"/>
      <c r="L423" s="92"/>
      <c r="M423" s="92"/>
      <c r="N423" s="92"/>
      <c r="O423" s="92"/>
      <c r="P423" s="92"/>
      <c r="Q423" s="92"/>
      <c r="R423" s="92"/>
      <c r="S423" s="92"/>
      <c r="T423" s="92"/>
      <c r="U423" s="92"/>
      <c r="V423" s="92"/>
      <c r="W423" s="92"/>
      <c r="X423" s="92"/>
      <c r="Y423" s="92"/>
      <c r="Z423" s="92"/>
      <c r="AA423" s="92"/>
      <c r="AB423" s="92"/>
      <c r="AC423" s="92"/>
      <c r="AD423" s="92"/>
      <c r="AE423" s="92"/>
      <c r="AF423" s="92"/>
      <c r="AG423" s="92"/>
      <c r="AH423" s="92"/>
      <c r="AI423" s="92"/>
      <c r="AJ423" s="92"/>
      <c r="AK423" s="92"/>
      <c r="AL423" s="92"/>
      <c r="AM423" s="92"/>
      <c r="AN423" s="92"/>
      <c r="AO423" s="92"/>
      <c r="AP423" s="92"/>
      <c r="AQ423" s="92"/>
      <c r="AR423" s="92"/>
      <c r="AS423" s="92"/>
      <c r="AT423" s="92"/>
      <c r="AU423" s="92"/>
      <c r="AV423" s="92"/>
      <c r="AW423" s="92"/>
      <c r="AX423" s="92"/>
      <c r="AY423" s="92"/>
      <c r="AZ423" s="92"/>
      <c r="BA423" s="92"/>
      <c r="BB423" s="92"/>
      <c r="BC423" s="92"/>
      <c r="BD423" s="92"/>
      <c r="BE423" s="92"/>
      <c r="BF423" s="92"/>
      <c r="BG423" s="92"/>
      <c r="BH423" s="92"/>
      <c r="BI423" s="92"/>
      <c r="BJ423" s="92"/>
      <c r="BK423" s="92"/>
      <c r="BL423" s="92"/>
      <c r="BM423" s="92"/>
      <c r="BN423" s="92"/>
      <c r="BO423" s="92"/>
      <c r="BP423" s="92"/>
      <c r="BQ423" s="92"/>
      <c r="BR423" s="92"/>
      <c r="BS423" s="92"/>
      <c r="BT423" s="92"/>
      <c r="BU423" s="92"/>
      <c r="BV423" s="92"/>
      <c r="BW423" s="92"/>
      <c r="BX423" s="92"/>
      <c r="BY423" s="92"/>
      <c r="BZ423" s="92"/>
      <c r="CA423" s="92"/>
      <c r="CB423" s="92"/>
      <c r="CC423" s="91">
        <v>1100000</v>
      </c>
      <c r="CD423" s="91">
        <v>65000</v>
      </c>
      <c r="CE423" s="92"/>
      <c r="CF423" s="92"/>
      <c r="CG423" s="92"/>
      <c r="CH423" s="92"/>
      <c r="CI423" s="92"/>
      <c r="CJ423" s="92"/>
      <c r="CK423" s="92"/>
      <c r="CL423" s="92"/>
      <c r="CM423" s="92"/>
    </row>
    <row r="424" spans="1:98" ht="18" customHeight="1" x14ac:dyDescent="0.55000000000000004">
      <c r="B424" s="50">
        <v>5212010199.1099997</v>
      </c>
      <c r="C424" s="90" t="s">
        <v>744</v>
      </c>
      <c r="D424" s="92"/>
      <c r="E424" s="92"/>
      <c r="F424" s="91">
        <v>11114</v>
      </c>
      <c r="G424" s="92"/>
      <c r="H424" s="92"/>
      <c r="I424" s="92"/>
      <c r="J424" s="92"/>
      <c r="K424" s="91">
        <v>1180</v>
      </c>
      <c r="L424" s="92"/>
      <c r="M424" s="92"/>
      <c r="N424" s="92"/>
      <c r="O424" s="92"/>
      <c r="P424" s="92"/>
      <c r="Q424" s="92"/>
      <c r="R424" s="92"/>
      <c r="S424" s="92"/>
      <c r="T424" s="92"/>
      <c r="U424" s="92"/>
      <c r="V424" s="92"/>
      <c r="W424" s="92"/>
      <c r="X424" s="92"/>
      <c r="Y424" s="92"/>
      <c r="Z424" s="92"/>
      <c r="AA424" s="92"/>
      <c r="AB424" s="92"/>
      <c r="AC424" s="92"/>
      <c r="AD424" s="92"/>
      <c r="AE424" s="92"/>
      <c r="AF424" s="92"/>
      <c r="AG424" s="92"/>
      <c r="AH424" s="92"/>
      <c r="AI424" s="92"/>
      <c r="AJ424" s="92"/>
      <c r="AK424" s="91">
        <v>5000</v>
      </c>
      <c r="AL424" s="92"/>
      <c r="AM424" s="92"/>
      <c r="AN424" s="92"/>
      <c r="AO424" s="92"/>
      <c r="AP424" s="92"/>
      <c r="AQ424" s="92"/>
      <c r="AR424" s="92"/>
      <c r="AS424" s="92"/>
      <c r="AT424" s="92"/>
      <c r="AU424" s="92"/>
      <c r="AV424" s="92"/>
      <c r="AW424" s="92"/>
      <c r="AX424" s="92"/>
      <c r="AY424" s="92"/>
      <c r="AZ424" s="92"/>
      <c r="BA424" s="92"/>
      <c r="BB424" s="92"/>
      <c r="BC424" s="92"/>
      <c r="BD424" s="92"/>
      <c r="BE424" s="92"/>
      <c r="BF424" s="92"/>
      <c r="BG424" s="92"/>
      <c r="BH424" s="92"/>
      <c r="BI424" s="92"/>
      <c r="BJ424" s="92"/>
      <c r="BK424" s="92"/>
      <c r="BL424" s="92"/>
      <c r="BM424" s="92"/>
      <c r="BN424" s="92"/>
      <c r="BO424" s="92"/>
      <c r="BP424" s="92"/>
      <c r="BQ424" s="91">
        <v>54920.25</v>
      </c>
      <c r="BR424" s="92"/>
      <c r="BS424" s="92"/>
      <c r="BT424" s="92"/>
      <c r="BU424" s="92"/>
      <c r="BV424" s="92"/>
      <c r="BW424" s="92"/>
      <c r="BX424" s="92"/>
      <c r="BY424" s="92"/>
      <c r="BZ424" s="92"/>
      <c r="CA424" s="92"/>
      <c r="CB424" s="92"/>
      <c r="CC424" s="91">
        <v>100000</v>
      </c>
      <c r="CD424" s="92"/>
      <c r="CE424" s="92"/>
      <c r="CF424" s="92"/>
      <c r="CG424" s="92"/>
      <c r="CH424" s="92"/>
      <c r="CI424" s="92"/>
      <c r="CJ424" s="92"/>
      <c r="CK424" s="92"/>
      <c r="CL424" s="92"/>
      <c r="CM424" s="91">
        <v>137.19</v>
      </c>
    </row>
    <row r="425" spans="1:98" ht="18" customHeight="1" x14ac:dyDescent="0.55000000000000004">
      <c r="B425" s="50">
        <v>5212010199.1110001</v>
      </c>
      <c r="C425" s="90" t="s">
        <v>745</v>
      </c>
      <c r="D425" s="92"/>
      <c r="E425" s="92"/>
      <c r="F425" s="92"/>
      <c r="G425" s="91">
        <v>40000</v>
      </c>
      <c r="H425" s="92"/>
      <c r="I425" s="92"/>
      <c r="J425" s="92"/>
      <c r="K425" s="92"/>
      <c r="L425" s="92"/>
      <c r="M425" s="92"/>
      <c r="N425" s="92"/>
      <c r="O425" s="92"/>
      <c r="P425" s="92"/>
      <c r="Q425" s="92"/>
      <c r="R425" s="92"/>
      <c r="S425" s="92"/>
      <c r="T425" s="92"/>
      <c r="U425" s="92"/>
      <c r="V425" s="92"/>
      <c r="W425" s="92"/>
      <c r="X425" s="92"/>
      <c r="Y425" s="92"/>
      <c r="Z425" s="92"/>
      <c r="AA425" s="92"/>
      <c r="AB425" s="92"/>
      <c r="AC425" s="92"/>
      <c r="AD425" s="92"/>
      <c r="AE425" s="92"/>
      <c r="AF425" s="92"/>
      <c r="AG425" s="92"/>
      <c r="AH425" s="92"/>
      <c r="AI425" s="92"/>
      <c r="AJ425" s="92"/>
      <c r="AK425" s="92"/>
      <c r="AL425" s="92"/>
      <c r="AM425" s="92"/>
      <c r="AN425" s="92"/>
      <c r="AO425" s="92"/>
      <c r="AP425" s="92"/>
      <c r="AQ425" s="92"/>
      <c r="AR425" s="92"/>
      <c r="AS425" s="92"/>
      <c r="AT425" s="92"/>
      <c r="AU425" s="92"/>
      <c r="AV425" s="92"/>
      <c r="AW425" s="92"/>
      <c r="AX425" s="92"/>
      <c r="AY425" s="92"/>
      <c r="AZ425" s="92"/>
      <c r="BA425" s="92"/>
      <c r="BB425" s="92"/>
      <c r="BC425" s="92"/>
      <c r="BD425" s="92"/>
      <c r="BE425" s="92"/>
      <c r="BF425" s="92"/>
      <c r="BG425" s="92"/>
      <c r="BH425" s="92"/>
      <c r="BI425" s="92"/>
      <c r="BJ425" s="92"/>
      <c r="BK425" s="92"/>
      <c r="BL425" s="92"/>
      <c r="BM425" s="92"/>
      <c r="BN425" s="92"/>
      <c r="BO425" s="92"/>
      <c r="BP425" s="92"/>
      <c r="BQ425" s="92"/>
      <c r="BR425" s="92"/>
      <c r="BS425" s="92"/>
      <c r="BT425" s="92"/>
      <c r="BU425" s="92"/>
      <c r="BV425" s="92"/>
      <c r="BW425" s="92"/>
      <c r="BX425" s="92"/>
      <c r="BY425" s="92"/>
      <c r="BZ425" s="92"/>
      <c r="CA425" s="92"/>
      <c r="CB425" s="92"/>
      <c r="CC425" s="91">
        <v>1173435</v>
      </c>
      <c r="CD425" s="92"/>
      <c r="CE425" s="92"/>
      <c r="CF425" s="92"/>
      <c r="CG425" s="92"/>
      <c r="CH425" s="92"/>
      <c r="CI425" s="92"/>
      <c r="CJ425" s="92"/>
      <c r="CK425" s="92"/>
      <c r="CL425" s="92"/>
      <c r="CM425" s="92"/>
    </row>
    <row r="426" spans="1:98" ht="18" customHeight="1" x14ac:dyDescent="0.55000000000000004">
      <c r="B426" s="50">
        <v>5212010199.1120005</v>
      </c>
      <c r="C426" s="190" t="s">
        <v>746</v>
      </c>
      <c r="D426" s="191"/>
      <c r="E426" s="191"/>
      <c r="F426" s="191"/>
      <c r="G426" s="191"/>
      <c r="H426" s="191"/>
      <c r="I426" s="191"/>
      <c r="J426" s="191"/>
      <c r="K426" s="191"/>
      <c r="L426" s="191"/>
      <c r="M426" s="191"/>
      <c r="N426" s="191"/>
      <c r="O426" s="191"/>
      <c r="P426" s="191"/>
      <c r="Q426" s="191"/>
      <c r="R426" s="191"/>
      <c r="S426" s="191"/>
      <c r="T426" s="191"/>
      <c r="U426" s="191"/>
      <c r="V426" s="191"/>
      <c r="W426" s="191"/>
      <c r="X426" s="191"/>
      <c r="Y426" s="191"/>
      <c r="Z426" s="191"/>
      <c r="AA426" s="191"/>
      <c r="AB426" s="191"/>
      <c r="AC426" s="191"/>
      <c r="AD426" s="191"/>
      <c r="AE426" s="191"/>
      <c r="AF426" s="191"/>
      <c r="AG426" s="191"/>
      <c r="AH426" s="191"/>
      <c r="AI426" s="191"/>
      <c r="AJ426" s="191"/>
      <c r="AK426" s="191"/>
      <c r="AL426" s="191"/>
      <c r="AM426" s="191"/>
      <c r="AN426" s="191"/>
      <c r="AO426" s="191"/>
      <c r="AP426" s="191"/>
      <c r="AQ426" s="191"/>
      <c r="AR426" s="191"/>
      <c r="AS426" s="191"/>
      <c r="AT426" s="191"/>
      <c r="AU426" s="191"/>
      <c r="AV426" s="191"/>
      <c r="AW426" s="191"/>
      <c r="AX426" s="191"/>
      <c r="AY426" s="191"/>
      <c r="AZ426" s="191"/>
      <c r="BA426" s="191"/>
      <c r="BB426" s="191"/>
      <c r="BC426" s="191"/>
      <c r="BD426" s="191"/>
      <c r="BE426" s="191"/>
      <c r="BF426" s="191"/>
      <c r="BG426" s="191"/>
      <c r="BH426" s="191"/>
      <c r="BI426" s="191"/>
      <c r="BJ426" s="191"/>
      <c r="BK426" s="191"/>
      <c r="BL426" s="191"/>
      <c r="BM426" s="191"/>
      <c r="BN426" s="191"/>
      <c r="BO426" s="191"/>
      <c r="BP426" s="191"/>
      <c r="BQ426" s="191"/>
      <c r="BR426" s="191"/>
      <c r="BS426" s="191"/>
      <c r="BT426" s="192">
        <v>397492</v>
      </c>
      <c r="BU426" s="191"/>
      <c r="BV426" s="191"/>
      <c r="BW426" s="191"/>
      <c r="BX426" s="191"/>
      <c r="BY426" s="191"/>
      <c r="BZ426" s="191"/>
      <c r="CA426" s="191"/>
      <c r="CB426" s="191"/>
      <c r="CC426" s="191"/>
      <c r="CD426" s="191"/>
      <c r="CE426" s="191"/>
      <c r="CF426" s="191"/>
      <c r="CG426" s="191"/>
      <c r="CH426" s="191"/>
      <c r="CI426" s="191"/>
      <c r="CJ426" s="191"/>
      <c r="CK426" s="191"/>
      <c r="CL426" s="191"/>
      <c r="CM426" s="191"/>
    </row>
    <row r="427" spans="1:98" ht="18" customHeight="1" x14ac:dyDescent="0.55000000000000004">
      <c r="B427" s="50">
        <v>5212010199.1129999</v>
      </c>
      <c r="C427" s="90" t="s">
        <v>747</v>
      </c>
      <c r="D427" s="92"/>
      <c r="E427" s="92"/>
      <c r="F427" s="92"/>
      <c r="G427" s="92"/>
      <c r="H427" s="92"/>
      <c r="I427" s="92"/>
      <c r="J427" s="92"/>
      <c r="K427" s="92"/>
      <c r="L427" s="92"/>
      <c r="M427" s="92"/>
      <c r="N427" s="92"/>
      <c r="O427" s="92"/>
      <c r="P427" s="92"/>
      <c r="Q427" s="92"/>
      <c r="R427" s="92"/>
      <c r="S427" s="92"/>
      <c r="T427" s="92"/>
      <c r="U427" s="92"/>
      <c r="V427" s="92"/>
      <c r="W427" s="92"/>
      <c r="X427" s="92"/>
      <c r="Y427" s="92"/>
      <c r="Z427" s="92"/>
      <c r="AA427" s="92"/>
      <c r="AB427" s="92"/>
      <c r="AC427" s="92"/>
      <c r="AD427" s="92"/>
      <c r="AE427" s="92"/>
      <c r="AF427" s="92"/>
      <c r="AG427" s="92"/>
      <c r="AH427" s="92"/>
      <c r="AI427" s="92"/>
      <c r="AJ427" s="92"/>
      <c r="AK427" s="92"/>
      <c r="AL427" s="92"/>
      <c r="AM427" s="92"/>
      <c r="AN427" s="92"/>
      <c r="AO427" s="92"/>
      <c r="AP427" s="92"/>
      <c r="AQ427" s="92"/>
      <c r="AR427" s="92"/>
      <c r="AS427" s="92"/>
      <c r="AT427" s="92"/>
      <c r="AU427" s="92"/>
      <c r="AV427" s="92"/>
      <c r="AW427" s="92"/>
      <c r="AX427" s="92"/>
      <c r="AY427" s="92"/>
      <c r="AZ427" s="92"/>
      <c r="BA427" s="92"/>
      <c r="BB427" s="92"/>
      <c r="BC427" s="92"/>
      <c r="BD427" s="92"/>
      <c r="BE427" s="92"/>
      <c r="BF427" s="92"/>
      <c r="BG427" s="92"/>
      <c r="BH427" s="92"/>
      <c r="BI427" s="92"/>
      <c r="BJ427" s="92"/>
      <c r="BK427" s="92"/>
      <c r="BL427" s="92"/>
      <c r="BM427" s="92"/>
      <c r="BN427" s="92"/>
      <c r="BO427" s="92"/>
      <c r="BP427" s="92"/>
      <c r="BQ427" s="92"/>
      <c r="BR427" s="92"/>
      <c r="BS427" s="92"/>
      <c r="BT427" s="92"/>
      <c r="BU427" s="92"/>
      <c r="BV427" s="92"/>
      <c r="BW427" s="92"/>
      <c r="BX427" s="92"/>
      <c r="BY427" s="92"/>
      <c r="BZ427" s="92"/>
      <c r="CA427" s="92"/>
      <c r="CB427" s="92"/>
      <c r="CC427" s="92"/>
      <c r="CD427" s="92"/>
      <c r="CE427" s="92"/>
      <c r="CF427" s="92"/>
      <c r="CG427" s="92"/>
      <c r="CH427" s="92"/>
      <c r="CI427" s="92"/>
      <c r="CJ427" s="92"/>
      <c r="CK427" s="92"/>
      <c r="CL427" s="92"/>
      <c r="CM427" s="92"/>
    </row>
    <row r="428" spans="1:98" ht="18" customHeight="1" x14ac:dyDescent="0.55000000000000004">
      <c r="A428" s="49">
        <v>5212010199.1049995</v>
      </c>
      <c r="B428" s="50">
        <v>5212010199.1140003</v>
      </c>
      <c r="C428" s="90" t="s">
        <v>748</v>
      </c>
      <c r="D428" s="91">
        <v>1045701.23</v>
      </c>
      <c r="E428" s="91">
        <v>2049328.56</v>
      </c>
      <c r="F428" s="91">
        <v>650000</v>
      </c>
      <c r="G428" s="92"/>
      <c r="H428" s="92"/>
      <c r="I428" s="92"/>
      <c r="J428" s="91">
        <v>604566.13</v>
      </c>
      <c r="K428" s="91">
        <v>972065.07</v>
      </c>
      <c r="L428" s="92"/>
      <c r="M428" s="91">
        <v>548880</v>
      </c>
      <c r="N428" s="92"/>
      <c r="O428" s="91">
        <v>227912</v>
      </c>
      <c r="P428" s="91">
        <v>1211405.77</v>
      </c>
      <c r="Q428" s="91">
        <v>390800</v>
      </c>
      <c r="R428" s="91">
        <v>22538307.039999999</v>
      </c>
      <c r="S428" s="92"/>
      <c r="T428" s="91">
        <v>1587600</v>
      </c>
      <c r="U428" s="91">
        <v>6230133</v>
      </c>
      <c r="V428" s="91">
        <v>196536</v>
      </c>
      <c r="W428" s="91">
        <v>2500021.33</v>
      </c>
      <c r="X428" s="91">
        <v>3117120</v>
      </c>
      <c r="Y428" s="91">
        <v>528800</v>
      </c>
      <c r="Z428" s="91">
        <v>739354.48</v>
      </c>
      <c r="AA428" s="91">
        <v>2124290</v>
      </c>
      <c r="AB428" s="91">
        <v>602800</v>
      </c>
      <c r="AC428" s="91">
        <v>2636792.0499999998</v>
      </c>
      <c r="AD428" s="91">
        <v>443173.65</v>
      </c>
      <c r="AE428" s="91">
        <v>2944200</v>
      </c>
      <c r="AF428" s="91">
        <v>602500</v>
      </c>
      <c r="AG428" s="91">
        <v>514793.77</v>
      </c>
      <c r="AH428" s="91">
        <v>1436530</v>
      </c>
      <c r="AI428" s="91">
        <v>417400</v>
      </c>
      <c r="AJ428" s="91">
        <v>1628100</v>
      </c>
      <c r="AK428" s="91">
        <v>1594017.11</v>
      </c>
      <c r="AL428" s="91">
        <v>239200</v>
      </c>
      <c r="AM428" s="93">
        <v>1302981</v>
      </c>
      <c r="AN428" s="93">
        <v>1062340</v>
      </c>
      <c r="AO428" s="93">
        <v>1434474.45</v>
      </c>
      <c r="AP428" s="93">
        <v>8164829.3099999996</v>
      </c>
      <c r="AQ428" s="93">
        <v>540000</v>
      </c>
      <c r="AR428" s="93">
        <v>1423613.54</v>
      </c>
      <c r="AS428" s="93">
        <v>1224800</v>
      </c>
      <c r="AT428" s="93">
        <v>2525514</v>
      </c>
      <c r="AU428" s="93">
        <v>553000</v>
      </c>
      <c r="AV428" s="93">
        <v>765458</v>
      </c>
      <c r="AW428" s="93">
        <v>1092360</v>
      </c>
      <c r="AX428" s="93">
        <v>2425640</v>
      </c>
      <c r="AY428" s="93">
        <v>1303196</v>
      </c>
      <c r="AZ428" s="93">
        <v>1084410</v>
      </c>
      <c r="BA428" s="91">
        <v>1006314</v>
      </c>
      <c r="BB428" s="91">
        <v>2822105</v>
      </c>
      <c r="BC428" s="92"/>
      <c r="BD428" s="92"/>
      <c r="BE428" s="92"/>
      <c r="BF428" s="92"/>
      <c r="BG428" s="92"/>
      <c r="BH428" s="91">
        <v>651335</v>
      </c>
      <c r="BI428" s="92"/>
      <c r="BJ428" s="91">
        <v>1909044</v>
      </c>
      <c r="BK428" s="91">
        <v>2186690.33</v>
      </c>
      <c r="BL428" s="92"/>
      <c r="BM428" s="91">
        <v>10460060.779999999</v>
      </c>
      <c r="BN428" s="91">
        <v>426147</v>
      </c>
      <c r="BO428" s="91">
        <v>49140</v>
      </c>
      <c r="BP428" s="92"/>
      <c r="BQ428" s="91">
        <v>9824985</v>
      </c>
      <c r="BR428" s="91">
        <v>727283.9</v>
      </c>
      <c r="BS428" s="92"/>
      <c r="BT428" s="91">
        <v>196010</v>
      </c>
      <c r="BU428" s="91">
        <v>1322750</v>
      </c>
      <c r="BV428" s="92"/>
      <c r="BW428" s="92"/>
      <c r="BX428" s="92"/>
      <c r="BY428" s="91">
        <v>111395</v>
      </c>
      <c r="BZ428" s="91">
        <v>22840</v>
      </c>
      <c r="CA428" s="91">
        <v>309700</v>
      </c>
      <c r="CB428" s="91">
        <v>171385</v>
      </c>
      <c r="CC428" s="91">
        <v>1660680</v>
      </c>
      <c r="CD428" s="91">
        <v>661627.06000000006</v>
      </c>
      <c r="CE428" s="92"/>
      <c r="CF428" s="92"/>
      <c r="CG428" s="91">
        <v>2264333.34</v>
      </c>
      <c r="CH428" s="91">
        <v>4869858</v>
      </c>
      <c r="CI428" s="91">
        <v>335650</v>
      </c>
      <c r="CJ428" s="91">
        <v>408000</v>
      </c>
      <c r="CK428" s="91">
        <v>1472713</v>
      </c>
      <c r="CL428" s="91">
        <v>1155995.06</v>
      </c>
      <c r="CM428" s="91">
        <v>608164</v>
      </c>
    </row>
    <row r="429" spans="1:98" ht="18" customHeight="1" x14ac:dyDescent="0.55000000000000004">
      <c r="B429" s="50">
        <v>5401010101.1009998</v>
      </c>
      <c r="C429" s="90" t="s">
        <v>749</v>
      </c>
      <c r="D429" s="92"/>
      <c r="E429" s="92"/>
      <c r="F429" s="92"/>
      <c r="G429" s="92"/>
      <c r="H429" s="92"/>
      <c r="I429" s="92"/>
      <c r="J429" s="92"/>
      <c r="K429" s="92"/>
      <c r="L429" s="92"/>
      <c r="M429" s="92"/>
      <c r="N429" s="92"/>
      <c r="O429" s="92"/>
      <c r="P429" s="92"/>
      <c r="Q429" s="92"/>
      <c r="R429" s="92"/>
      <c r="S429" s="92"/>
      <c r="T429" s="92"/>
      <c r="U429" s="92"/>
      <c r="V429" s="92"/>
      <c r="W429" s="92"/>
      <c r="X429" s="92"/>
      <c r="Y429" s="92"/>
      <c r="Z429" s="92"/>
      <c r="AA429" s="92"/>
      <c r="AB429" s="92"/>
      <c r="AC429" s="92"/>
      <c r="AD429" s="92"/>
      <c r="AE429" s="92"/>
      <c r="AF429" s="92"/>
      <c r="AG429" s="92"/>
      <c r="AH429" s="92"/>
      <c r="AI429" s="92"/>
      <c r="AJ429" s="92"/>
      <c r="AK429" s="92"/>
      <c r="AL429" s="92"/>
      <c r="AM429" s="92"/>
      <c r="AN429" s="92"/>
      <c r="AO429" s="92"/>
      <c r="AP429" s="92"/>
      <c r="AQ429" s="92"/>
      <c r="AR429" s="92"/>
      <c r="AS429" s="92"/>
      <c r="AT429" s="92"/>
      <c r="AU429" s="92"/>
      <c r="AV429" s="92"/>
      <c r="AW429" s="92"/>
      <c r="AX429" s="92"/>
      <c r="AY429" s="92"/>
      <c r="AZ429" s="92"/>
      <c r="BA429" s="92"/>
      <c r="BB429" s="92"/>
      <c r="BC429" s="92"/>
      <c r="BD429" s="92"/>
      <c r="BE429" s="92"/>
      <c r="BF429" s="92"/>
      <c r="BG429" s="92"/>
      <c r="BH429" s="92"/>
      <c r="BI429" s="92"/>
      <c r="BJ429" s="92"/>
      <c r="BK429" s="92"/>
      <c r="BL429" s="92"/>
      <c r="BM429" s="92"/>
      <c r="BN429" s="92"/>
      <c r="BO429" s="92"/>
      <c r="BP429" s="92"/>
      <c r="BQ429" s="92"/>
      <c r="BR429" s="92"/>
      <c r="BS429" s="92"/>
      <c r="BT429" s="92"/>
      <c r="BU429" s="92"/>
      <c r="BV429" s="92"/>
      <c r="BW429" s="92"/>
      <c r="BX429" s="92"/>
      <c r="BY429" s="92"/>
      <c r="BZ429" s="92"/>
      <c r="CA429" s="92"/>
      <c r="CB429" s="92"/>
      <c r="CC429" s="92"/>
      <c r="CD429" s="92"/>
      <c r="CE429" s="92"/>
      <c r="CF429" s="92"/>
      <c r="CG429" s="92"/>
      <c r="CH429" s="92"/>
      <c r="CI429" s="92"/>
      <c r="CJ429" s="92"/>
      <c r="CK429" s="92"/>
      <c r="CL429" s="92"/>
      <c r="CM429" s="92"/>
    </row>
    <row r="430" spans="1:98" ht="18" customHeight="1" x14ac:dyDescent="0.35">
      <c r="B430" s="49"/>
    </row>
    <row r="431" spans="1:98" ht="18" customHeight="1" x14ac:dyDescent="0.35">
      <c r="B431" s="49"/>
      <c r="C431" s="4" t="s">
        <v>750</v>
      </c>
      <c r="D431" s="6">
        <f>SUM(D2:D162)</f>
        <v>542692840.61000013</v>
      </c>
      <c r="E431" s="6">
        <f t="shared" ref="E431:BP431" si="0">SUM(E2:E162)</f>
        <v>108434772.25</v>
      </c>
      <c r="F431" s="6">
        <f t="shared" si="0"/>
        <v>121383389.82999997</v>
      </c>
      <c r="G431" s="6">
        <f t="shared" si="0"/>
        <v>181220010.77000007</v>
      </c>
      <c r="H431" s="6">
        <f t="shared" si="0"/>
        <v>104582095.86999999</v>
      </c>
      <c r="I431" s="6">
        <f t="shared" si="0"/>
        <v>105255197.64</v>
      </c>
      <c r="J431" s="6">
        <f t="shared" si="0"/>
        <v>88281342.160000011</v>
      </c>
      <c r="K431" s="6">
        <f t="shared" si="0"/>
        <v>54479838.45000001</v>
      </c>
      <c r="L431" s="6">
        <f t="shared" si="0"/>
        <v>689311791.40999997</v>
      </c>
      <c r="M431" s="6">
        <f t="shared" si="0"/>
        <v>172654560.24000001</v>
      </c>
      <c r="N431" s="6">
        <f t="shared" si="0"/>
        <v>131160437.18999998</v>
      </c>
      <c r="O431" s="6">
        <f t="shared" si="0"/>
        <v>197442214.70000002</v>
      </c>
      <c r="P431" s="6">
        <f t="shared" si="0"/>
        <v>133333619.18000002</v>
      </c>
      <c r="Q431" s="6">
        <f t="shared" si="0"/>
        <v>107544382.07999998</v>
      </c>
      <c r="R431" s="6">
        <f t="shared" si="0"/>
        <v>3178828344.8700004</v>
      </c>
      <c r="S431" s="6">
        <f t="shared" si="0"/>
        <v>138707797.39999998</v>
      </c>
      <c r="T431" s="6">
        <f t="shared" si="0"/>
        <v>127860231.73999998</v>
      </c>
      <c r="U431" s="6">
        <f t="shared" si="0"/>
        <v>569445150.93000007</v>
      </c>
      <c r="V431" s="6">
        <f t="shared" si="0"/>
        <v>43937243.319999993</v>
      </c>
      <c r="W431" s="6">
        <f t="shared" si="0"/>
        <v>107566469.27999999</v>
      </c>
      <c r="X431" s="6">
        <f t="shared" si="0"/>
        <v>286038067.13999993</v>
      </c>
      <c r="Y431" s="6">
        <f t="shared" si="0"/>
        <v>79786353.809999987</v>
      </c>
      <c r="Z431" s="6">
        <f t="shared" si="0"/>
        <v>85250426.690000013</v>
      </c>
      <c r="AA431" s="6">
        <f t="shared" si="0"/>
        <v>101739387.37999997</v>
      </c>
      <c r="AB431" s="6">
        <f t="shared" si="0"/>
        <v>138517892.90999994</v>
      </c>
      <c r="AC431" s="6">
        <f t="shared" si="0"/>
        <v>299719031.85000002</v>
      </c>
      <c r="AD431" s="6">
        <f t="shared" si="0"/>
        <v>140055482.86000001</v>
      </c>
      <c r="AE431" s="6">
        <f t="shared" si="0"/>
        <v>269253886.95000005</v>
      </c>
      <c r="AF431" s="6">
        <f t="shared" si="0"/>
        <v>67541928.540000007</v>
      </c>
      <c r="AG431" s="6">
        <f t="shared" si="0"/>
        <v>76039626.560000002</v>
      </c>
      <c r="AH431" s="6">
        <f t="shared" si="0"/>
        <v>67338814.839999989</v>
      </c>
      <c r="AI431" s="6">
        <f t="shared" si="0"/>
        <v>70397298.220000014</v>
      </c>
      <c r="AJ431" s="6">
        <f t="shared" si="0"/>
        <v>302634161.87999994</v>
      </c>
      <c r="AK431" s="6">
        <f t="shared" si="0"/>
        <v>57084227.360000014</v>
      </c>
      <c r="AL431" s="6">
        <f t="shared" si="0"/>
        <v>50494652.189999998</v>
      </c>
      <c r="AM431" s="6">
        <f t="shared" si="0"/>
        <v>1192614763.1500001</v>
      </c>
      <c r="AN431" s="6">
        <f t="shared" si="0"/>
        <v>73492927.740000024</v>
      </c>
      <c r="AO431" s="6">
        <f t="shared" si="0"/>
        <v>125094496.21999998</v>
      </c>
      <c r="AP431" s="6">
        <f t="shared" si="0"/>
        <v>118303617.50999999</v>
      </c>
      <c r="AQ431" s="6">
        <f t="shared" si="0"/>
        <v>55926705.750000007</v>
      </c>
      <c r="AR431" s="6">
        <f t="shared" si="0"/>
        <v>72493196.300000012</v>
      </c>
      <c r="AS431" s="6">
        <f t="shared" si="0"/>
        <v>93118683.24999997</v>
      </c>
      <c r="AT431" s="6">
        <f t="shared" si="0"/>
        <v>240936864.51999998</v>
      </c>
      <c r="AU431" s="6">
        <f t="shared" si="0"/>
        <v>81812578.75</v>
      </c>
      <c r="AV431" s="6">
        <f t="shared" si="0"/>
        <v>85330475.63000001</v>
      </c>
      <c r="AW431" s="6">
        <f t="shared" si="0"/>
        <v>100810343.77</v>
      </c>
      <c r="AX431" s="6">
        <f t="shared" si="0"/>
        <v>169654795.03999993</v>
      </c>
      <c r="AY431" s="6">
        <f t="shared" si="0"/>
        <v>80410327.619999975</v>
      </c>
      <c r="AZ431" s="6">
        <f t="shared" si="0"/>
        <v>61368694.720000006</v>
      </c>
      <c r="BA431" s="6">
        <f t="shared" si="0"/>
        <v>1118794704.9000003</v>
      </c>
      <c r="BB431" s="6">
        <f t="shared" si="0"/>
        <v>234071875.76999998</v>
      </c>
      <c r="BC431" s="6">
        <f t="shared" si="0"/>
        <v>92593347.040000051</v>
      </c>
      <c r="BD431" s="6">
        <f t="shared" si="0"/>
        <v>87901304.750000015</v>
      </c>
      <c r="BE431" s="6">
        <f t="shared" si="0"/>
        <v>648297766.11000001</v>
      </c>
      <c r="BF431" s="6">
        <f t="shared" si="0"/>
        <v>54904186.100000016</v>
      </c>
      <c r="BG431" s="6">
        <f t="shared" si="0"/>
        <v>54990562.589999996</v>
      </c>
      <c r="BH431" s="6">
        <f t="shared" si="0"/>
        <v>68333519.24000001</v>
      </c>
      <c r="BI431" s="6">
        <f t="shared" si="0"/>
        <v>65659934.639999978</v>
      </c>
      <c r="BJ431" s="6">
        <f t="shared" si="0"/>
        <v>2041549340.2800002</v>
      </c>
      <c r="BK431" s="6">
        <f t="shared" si="0"/>
        <v>95224505.63000001</v>
      </c>
      <c r="BL431" s="6">
        <f t="shared" si="0"/>
        <v>75808659.090000018</v>
      </c>
      <c r="BM431" s="6">
        <f t="shared" si="0"/>
        <v>192773356.58000001</v>
      </c>
      <c r="BN431" s="6">
        <f t="shared" si="0"/>
        <v>163192107.92999998</v>
      </c>
      <c r="BO431" s="6">
        <f t="shared" si="0"/>
        <v>100563539.51999998</v>
      </c>
      <c r="BP431" s="6">
        <f t="shared" si="0"/>
        <v>50913289.579999998</v>
      </c>
      <c r="BQ431" s="6">
        <f t="shared" ref="BQ431:CT431" si="1">SUM(BQ2:BQ162)</f>
        <v>373950028.46000004</v>
      </c>
      <c r="BR431" s="6">
        <f t="shared" si="1"/>
        <v>94658568.13000004</v>
      </c>
      <c r="BS431" s="6">
        <f t="shared" si="1"/>
        <v>166121662.06999999</v>
      </c>
      <c r="BT431" s="6">
        <f t="shared" si="1"/>
        <v>177654992.88</v>
      </c>
      <c r="BU431" s="6">
        <f t="shared" si="1"/>
        <v>82874451.559999987</v>
      </c>
      <c r="BV431" s="6">
        <f t="shared" si="1"/>
        <v>59772129.530000001</v>
      </c>
      <c r="BW431" s="6">
        <f t="shared" si="1"/>
        <v>101078293.28000002</v>
      </c>
      <c r="BX431" s="6">
        <f t="shared" si="1"/>
        <v>79187429.929999992</v>
      </c>
      <c r="BY431" s="6">
        <f t="shared" si="1"/>
        <v>76678107.01000002</v>
      </c>
      <c r="BZ431" s="6">
        <f t="shared" si="1"/>
        <v>574272986.54999983</v>
      </c>
      <c r="CA431" s="6">
        <f t="shared" si="1"/>
        <v>86044239.340000004</v>
      </c>
      <c r="CB431" s="6">
        <f t="shared" si="1"/>
        <v>821327472.69999993</v>
      </c>
      <c r="CC431" s="6">
        <f t="shared" si="1"/>
        <v>101677864.13</v>
      </c>
      <c r="CD431" s="6">
        <f t="shared" si="1"/>
        <v>93170737.039999977</v>
      </c>
      <c r="CE431" s="6">
        <f t="shared" si="1"/>
        <v>98006486.800000012</v>
      </c>
      <c r="CF431" s="6">
        <f t="shared" si="1"/>
        <v>59377425.430000007</v>
      </c>
      <c r="CG431" s="6">
        <f t="shared" si="1"/>
        <v>117029294.88999999</v>
      </c>
      <c r="CH431" s="6">
        <f t="shared" si="1"/>
        <v>118699871.25000003</v>
      </c>
      <c r="CI431" s="6">
        <f t="shared" si="1"/>
        <v>171608383.26999992</v>
      </c>
      <c r="CJ431" s="6">
        <f t="shared" si="1"/>
        <v>91109049.809999987</v>
      </c>
      <c r="CK431" s="6">
        <f t="shared" si="1"/>
        <v>118884916.11000001</v>
      </c>
      <c r="CL431" s="6">
        <f t="shared" si="1"/>
        <v>247987164.22000009</v>
      </c>
      <c r="CM431" s="6">
        <f t="shared" si="1"/>
        <v>34997538.810000002</v>
      </c>
      <c r="CN431" s="6">
        <f t="shared" si="1"/>
        <v>0</v>
      </c>
      <c r="CO431" s="6">
        <f t="shared" si="1"/>
        <v>0</v>
      </c>
      <c r="CP431" s="6">
        <f t="shared" si="1"/>
        <v>0</v>
      </c>
      <c r="CQ431" s="6">
        <f t="shared" si="1"/>
        <v>0</v>
      </c>
      <c r="CR431" s="6">
        <f t="shared" si="1"/>
        <v>0</v>
      </c>
      <c r="CS431" s="6">
        <f t="shared" si="1"/>
        <v>0</v>
      </c>
      <c r="CT431" s="6">
        <f t="shared" si="1"/>
        <v>0</v>
      </c>
    </row>
    <row r="432" spans="1:98" ht="18" customHeight="1" x14ac:dyDescent="0.35">
      <c r="B432" s="49"/>
    </row>
    <row r="433" spans="2:91" ht="18" customHeight="1" x14ac:dyDescent="0.35">
      <c r="B433" s="49"/>
      <c r="C433" s="4" t="s">
        <v>751</v>
      </c>
      <c r="D433" s="6">
        <f>SUM(D163:D429)</f>
        <v>548787026.45000017</v>
      </c>
      <c r="E433" s="6">
        <f t="shared" ref="E433:BP433" si="2">SUM(E163:E429)</f>
        <v>107479328.44000001</v>
      </c>
      <c r="F433" s="6">
        <f t="shared" si="2"/>
        <v>132449064.61999997</v>
      </c>
      <c r="G433" s="6">
        <f t="shared" si="2"/>
        <v>212072778.89999998</v>
      </c>
      <c r="H433" s="6">
        <f t="shared" si="2"/>
        <v>103753490.37</v>
      </c>
      <c r="I433" s="6">
        <f t="shared" si="2"/>
        <v>104708669.08999997</v>
      </c>
      <c r="J433" s="6">
        <f t="shared" si="2"/>
        <v>86796889.070000008</v>
      </c>
      <c r="K433" s="6">
        <f t="shared" si="2"/>
        <v>51662112.229999997</v>
      </c>
      <c r="L433" s="6">
        <f t="shared" si="2"/>
        <v>714123989.21999979</v>
      </c>
      <c r="M433" s="6">
        <f t="shared" si="2"/>
        <v>171463618.65999991</v>
      </c>
      <c r="N433" s="6">
        <f t="shared" si="2"/>
        <v>121726562.87999998</v>
      </c>
      <c r="O433" s="6">
        <f t="shared" si="2"/>
        <v>196862707.62999988</v>
      </c>
      <c r="P433" s="6">
        <f t="shared" si="2"/>
        <v>127871661.79000004</v>
      </c>
      <c r="Q433" s="6">
        <f t="shared" si="2"/>
        <v>97877001.660000026</v>
      </c>
      <c r="R433" s="6">
        <f t="shared" si="2"/>
        <v>3260829519.000001</v>
      </c>
      <c r="S433" s="6">
        <f t="shared" si="2"/>
        <v>135568589.06000003</v>
      </c>
      <c r="T433" s="6">
        <f t="shared" si="2"/>
        <v>122568150.11000003</v>
      </c>
      <c r="U433" s="6">
        <f t="shared" si="2"/>
        <v>471657489.44999987</v>
      </c>
      <c r="V433" s="6">
        <f t="shared" si="2"/>
        <v>35843204.649999991</v>
      </c>
      <c r="W433" s="6">
        <f t="shared" si="2"/>
        <v>103472805.50999999</v>
      </c>
      <c r="X433" s="6">
        <f t="shared" si="2"/>
        <v>270476461.12000006</v>
      </c>
      <c r="Y433" s="6">
        <f t="shared" si="2"/>
        <v>82414280.169999972</v>
      </c>
      <c r="Z433" s="6">
        <f t="shared" si="2"/>
        <v>78882558.059999973</v>
      </c>
      <c r="AA433" s="6">
        <f t="shared" si="2"/>
        <v>91312315.449999958</v>
      </c>
      <c r="AB433" s="6">
        <f t="shared" si="2"/>
        <v>132270466.81999996</v>
      </c>
      <c r="AC433" s="6">
        <f t="shared" si="2"/>
        <v>268324473.89000005</v>
      </c>
      <c r="AD433" s="6">
        <f t="shared" si="2"/>
        <v>143623149.25000003</v>
      </c>
      <c r="AE433" s="6">
        <f t="shared" si="2"/>
        <v>223110947.02999997</v>
      </c>
      <c r="AF433" s="6">
        <f t="shared" si="2"/>
        <v>72677376.169999987</v>
      </c>
      <c r="AG433" s="6">
        <f t="shared" si="2"/>
        <v>71913413.900000021</v>
      </c>
      <c r="AH433" s="6">
        <f t="shared" si="2"/>
        <v>65692665.870000005</v>
      </c>
      <c r="AI433" s="6">
        <f t="shared" si="2"/>
        <v>72191772.420000017</v>
      </c>
      <c r="AJ433" s="6">
        <f t="shared" si="2"/>
        <v>305420467.06000012</v>
      </c>
      <c r="AK433" s="6">
        <f t="shared" si="2"/>
        <v>53321858.68999999</v>
      </c>
      <c r="AL433" s="6">
        <f t="shared" si="2"/>
        <v>51069976.650000006</v>
      </c>
      <c r="AM433" s="6">
        <f t="shared" si="2"/>
        <v>1110026618.6100001</v>
      </c>
      <c r="AN433" s="6">
        <f t="shared" si="2"/>
        <v>73205033.39000003</v>
      </c>
      <c r="AO433" s="6">
        <f t="shared" si="2"/>
        <v>135698406.92999998</v>
      </c>
      <c r="AP433" s="6">
        <f t="shared" si="2"/>
        <v>126068355.21000007</v>
      </c>
      <c r="AQ433" s="6">
        <f t="shared" si="2"/>
        <v>50001639.589999996</v>
      </c>
      <c r="AR433" s="6">
        <f t="shared" si="2"/>
        <v>72855485.429999992</v>
      </c>
      <c r="AS433" s="6">
        <f t="shared" si="2"/>
        <v>96006539.980000019</v>
      </c>
      <c r="AT433" s="6">
        <f t="shared" si="2"/>
        <v>260361229.78</v>
      </c>
      <c r="AU433" s="6">
        <f t="shared" si="2"/>
        <v>88564989.129999965</v>
      </c>
      <c r="AV433" s="6">
        <f t="shared" si="2"/>
        <v>79371738.299999997</v>
      </c>
      <c r="AW433" s="6">
        <f t="shared" si="2"/>
        <v>100840776.13000001</v>
      </c>
      <c r="AX433" s="6">
        <f t="shared" si="2"/>
        <v>178869561.86000007</v>
      </c>
      <c r="AY433" s="6">
        <f t="shared" si="2"/>
        <v>83008223.459999993</v>
      </c>
      <c r="AZ433" s="6">
        <f t="shared" si="2"/>
        <v>60705060.089999989</v>
      </c>
      <c r="BA433" s="6">
        <f t="shared" si="2"/>
        <v>958975462.63999999</v>
      </c>
      <c r="BB433" s="6">
        <f t="shared" si="2"/>
        <v>217557283.29000002</v>
      </c>
      <c r="BC433" s="6">
        <f t="shared" si="2"/>
        <v>87091546.719999969</v>
      </c>
      <c r="BD433" s="6">
        <f t="shared" si="2"/>
        <v>82032305.519999996</v>
      </c>
      <c r="BE433" s="6">
        <f t="shared" si="2"/>
        <v>645579472.25999987</v>
      </c>
      <c r="BF433" s="6">
        <f t="shared" si="2"/>
        <v>59497293.719999984</v>
      </c>
      <c r="BG433" s="6">
        <f t="shared" si="2"/>
        <v>44104392.629999995</v>
      </c>
      <c r="BH433" s="6">
        <f t="shared" si="2"/>
        <v>76989053.359999999</v>
      </c>
      <c r="BI433" s="6">
        <f t="shared" si="2"/>
        <v>66922616.29999999</v>
      </c>
      <c r="BJ433" s="6">
        <f t="shared" si="2"/>
        <v>2005352428.5799997</v>
      </c>
      <c r="BK433" s="6">
        <f t="shared" si="2"/>
        <v>99410877.170000002</v>
      </c>
      <c r="BL433" s="6">
        <f t="shared" si="2"/>
        <v>73551169.979999974</v>
      </c>
      <c r="BM433" s="6">
        <f t="shared" si="2"/>
        <v>200480344.33000007</v>
      </c>
      <c r="BN433" s="6">
        <f t="shared" si="2"/>
        <v>162516154.48999998</v>
      </c>
      <c r="BO433" s="6">
        <f t="shared" si="2"/>
        <v>100400069.67000002</v>
      </c>
      <c r="BP433" s="6">
        <f t="shared" si="2"/>
        <v>49619413.299999982</v>
      </c>
      <c r="BQ433" s="6">
        <f t="shared" ref="BQ433:CM433" si="3">SUM(BQ163:BQ429)</f>
        <v>356785977.19999999</v>
      </c>
      <c r="BR433" s="6">
        <f t="shared" si="3"/>
        <v>95268585.210000023</v>
      </c>
      <c r="BS433" s="6">
        <f t="shared" si="3"/>
        <v>162973274.34999996</v>
      </c>
      <c r="BT433" s="6">
        <f t="shared" si="3"/>
        <v>173597849.05999994</v>
      </c>
      <c r="BU433" s="6">
        <f t="shared" si="3"/>
        <v>84713088.810000002</v>
      </c>
      <c r="BV433" s="6">
        <f t="shared" si="3"/>
        <v>63720266.709999993</v>
      </c>
      <c r="BW433" s="6">
        <f t="shared" si="3"/>
        <v>99490073.49000001</v>
      </c>
      <c r="BX433" s="6">
        <f t="shared" si="3"/>
        <v>84754034.300000012</v>
      </c>
      <c r="BY433" s="6">
        <f t="shared" si="3"/>
        <v>75626740.680000022</v>
      </c>
      <c r="BZ433" s="6">
        <f t="shared" si="3"/>
        <v>584694425.11000013</v>
      </c>
      <c r="CA433" s="6">
        <f t="shared" si="3"/>
        <v>84341573.480000034</v>
      </c>
      <c r="CB433" s="6">
        <f t="shared" si="3"/>
        <v>894078022.18999994</v>
      </c>
      <c r="CC433" s="6">
        <f t="shared" si="3"/>
        <v>107612377.00000001</v>
      </c>
      <c r="CD433" s="6">
        <f t="shared" si="3"/>
        <v>95490932.189999998</v>
      </c>
      <c r="CE433" s="6">
        <f t="shared" si="3"/>
        <v>88086091.180000022</v>
      </c>
      <c r="CF433" s="6">
        <f t="shared" si="3"/>
        <v>57127323.119999997</v>
      </c>
      <c r="CG433" s="6">
        <f t="shared" si="3"/>
        <v>112440133.76000001</v>
      </c>
      <c r="CH433" s="6">
        <f t="shared" si="3"/>
        <v>126709149.49999999</v>
      </c>
      <c r="CI433" s="6">
        <f t="shared" si="3"/>
        <v>173680605.78999999</v>
      </c>
      <c r="CJ433" s="6">
        <f t="shared" si="3"/>
        <v>88869463.99000001</v>
      </c>
      <c r="CK433" s="6">
        <f t="shared" si="3"/>
        <v>93013785.690000027</v>
      </c>
      <c r="CL433" s="6">
        <f t="shared" si="3"/>
        <v>247687342.58000001</v>
      </c>
      <c r="CM433" s="6">
        <f t="shared" si="3"/>
        <v>33963680.109999999</v>
      </c>
    </row>
    <row r="434" spans="2:91" ht="18" customHeight="1" x14ac:dyDescent="0.35">
      <c r="B434" s="49"/>
    </row>
    <row r="435" spans="2:91" ht="18" customHeight="1" x14ac:dyDescent="0.35">
      <c r="B435" s="49"/>
    </row>
    <row r="436" spans="2:91" ht="18" customHeight="1" x14ac:dyDescent="0.35">
      <c r="B436" s="49"/>
    </row>
    <row r="437" spans="2:91" ht="18" customHeight="1" x14ac:dyDescent="0.35">
      <c r="B437" s="49"/>
    </row>
    <row r="438" spans="2:91" ht="18" customHeight="1" x14ac:dyDescent="0.35">
      <c r="B438" s="49"/>
    </row>
    <row r="439" spans="2:91" ht="18" customHeight="1" x14ac:dyDescent="0.35">
      <c r="B439" s="49"/>
    </row>
    <row r="440" spans="2:91" ht="18" customHeight="1" x14ac:dyDescent="0.35">
      <c r="B440" s="49"/>
    </row>
    <row r="441" spans="2:91" ht="18" customHeight="1" x14ac:dyDescent="0.35">
      <c r="B441" s="49"/>
    </row>
    <row r="442" spans="2:91" ht="18" customHeight="1" x14ac:dyDescent="0.35">
      <c r="B442" s="49"/>
    </row>
    <row r="443" spans="2:91" ht="18" customHeight="1" x14ac:dyDescent="0.35">
      <c r="B443" s="49"/>
    </row>
    <row r="444" spans="2:91" ht="18" customHeight="1" x14ac:dyDescent="0.35">
      <c r="B444" s="49"/>
    </row>
    <row r="445" spans="2:91" ht="18" customHeight="1" x14ac:dyDescent="0.35">
      <c r="B445" s="49"/>
    </row>
    <row r="446" spans="2:91" ht="18" customHeight="1" x14ac:dyDescent="0.35">
      <c r="B446" s="49"/>
    </row>
    <row r="447" spans="2:91" ht="18" customHeight="1" x14ac:dyDescent="0.35">
      <c r="B447" s="49"/>
    </row>
    <row r="448" spans="2:91" ht="18" customHeight="1" x14ac:dyDescent="0.35">
      <c r="B448" s="49"/>
    </row>
    <row r="449" spans="2:2" ht="18" customHeight="1" x14ac:dyDescent="0.35">
      <c r="B449" s="49"/>
    </row>
    <row r="450" spans="2:2" ht="18" customHeight="1" x14ac:dyDescent="0.35">
      <c r="B450" s="49"/>
    </row>
    <row r="451" spans="2:2" ht="18" customHeight="1" x14ac:dyDescent="0.35">
      <c r="B451" s="49"/>
    </row>
    <row r="452" spans="2:2" ht="18" customHeight="1" x14ac:dyDescent="0.35">
      <c r="B452" s="49"/>
    </row>
    <row r="453" spans="2:2" ht="18" customHeight="1" x14ac:dyDescent="0.35">
      <c r="B453" s="49"/>
    </row>
    <row r="454" spans="2:2" ht="18" customHeight="1" x14ac:dyDescent="0.35">
      <c r="B454" s="49"/>
    </row>
    <row r="455" spans="2:2" ht="18" customHeight="1" x14ac:dyDescent="0.35">
      <c r="B455" s="49"/>
    </row>
    <row r="456" spans="2:2" ht="18" customHeight="1" x14ac:dyDescent="0.35">
      <c r="B456" s="49"/>
    </row>
    <row r="457" spans="2:2" ht="18" customHeight="1" x14ac:dyDescent="0.35">
      <c r="B457" s="49"/>
    </row>
    <row r="458" spans="2:2" ht="18" customHeight="1" x14ac:dyDescent="0.35">
      <c r="B458" s="49"/>
    </row>
    <row r="459" spans="2:2" ht="18" customHeight="1" x14ac:dyDescent="0.35">
      <c r="B459" s="49"/>
    </row>
    <row r="460" spans="2:2" ht="18" customHeight="1" x14ac:dyDescent="0.35">
      <c r="B460" s="49"/>
    </row>
    <row r="461" spans="2:2" ht="18" customHeight="1" x14ac:dyDescent="0.35">
      <c r="B461" s="49"/>
    </row>
    <row r="462" spans="2:2" ht="18" customHeight="1" x14ac:dyDescent="0.35">
      <c r="B462" s="49"/>
    </row>
    <row r="463" spans="2:2" ht="18" customHeight="1" x14ac:dyDescent="0.35">
      <c r="B463" s="49"/>
    </row>
    <row r="464" spans="2:2" ht="18" customHeight="1" x14ac:dyDescent="0.35">
      <c r="B464" s="49"/>
    </row>
    <row r="465" spans="2:2" ht="18" customHeight="1" x14ac:dyDescent="0.35">
      <c r="B465" s="49"/>
    </row>
    <row r="466" spans="2:2" ht="18" customHeight="1" x14ac:dyDescent="0.35">
      <c r="B466" s="49"/>
    </row>
    <row r="467" spans="2:2" ht="18" customHeight="1" x14ac:dyDescent="0.35">
      <c r="B467" s="49"/>
    </row>
    <row r="468" spans="2:2" ht="18" customHeight="1" x14ac:dyDescent="0.35">
      <c r="B468" s="49"/>
    </row>
    <row r="469" spans="2:2" ht="18" customHeight="1" x14ac:dyDescent="0.35">
      <c r="B469" s="49"/>
    </row>
    <row r="470" spans="2:2" ht="18" customHeight="1" x14ac:dyDescent="0.35">
      <c r="B470" s="49"/>
    </row>
    <row r="471" spans="2:2" ht="18" customHeight="1" x14ac:dyDescent="0.35">
      <c r="B471" s="49"/>
    </row>
    <row r="472" spans="2:2" ht="18" customHeight="1" x14ac:dyDescent="0.35">
      <c r="B472" s="49"/>
    </row>
    <row r="473" spans="2:2" ht="18" customHeight="1" x14ac:dyDescent="0.35">
      <c r="B473" s="49"/>
    </row>
    <row r="474" spans="2:2" ht="18" customHeight="1" x14ac:dyDescent="0.35">
      <c r="B474" s="49"/>
    </row>
    <row r="475" spans="2:2" ht="18" customHeight="1" x14ac:dyDescent="0.35">
      <c r="B475" s="49"/>
    </row>
    <row r="476" spans="2:2" ht="18" customHeight="1" x14ac:dyDescent="0.35">
      <c r="B476" s="49"/>
    </row>
    <row r="477" spans="2:2" ht="18" customHeight="1" x14ac:dyDescent="0.35">
      <c r="B477" s="49"/>
    </row>
    <row r="478" spans="2:2" ht="18" customHeight="1" x14ac:dyDescent="0.35">
      <c r="B478" s="49"/>
    </row>
    <row r="479" spans="2:2" ht="18" customHeight="1" x14ac:dyDescent="0.35">
      <c r="B479" s="49"/>
    </row>
    <row r="480" spans="2:2" ht="18" customHeight="1" x14ac:dyDescent="0.35">
      <c r="B480" s="49"/>
    </row>
    <row r="481" spans="2:2" ht="18" customHeight="1" x14ac:dyDescent="0.35">
      <c r="B481" s="49"/>
    </row>
    <row r="482" spans="2:2" ht="18" customHeight="1" x14ac:dyDescent="0.35">
      <c r="B482" s="49"/>
    </row>
    <row r="483" spans="2:2" ht="18" customHeight="1" x14ac:dyDescent="0.35">
      <c r="B483" s="49"/>
    </row>
    <row r="484" spans="2:2" ht="18" customHeight="1" x14ac:dyDescent="0.35">
      <c r="B484" s="49"/>
    </row>
    <row r="485" spans="2:2" ht="18" customHeight="1" x14ac:dyDescent="0.35">
      <c r="B485" s="49"/>
    </row>
    <row r="486" spans="2:2" ht="18" customHeight="1" x14ac:dyDescent="0.35">
      <c r="B486" s="49"/>
    </row>
    <row r="487" spans="2:2" ht="18" customHeight="1" x14ac:dyDescent="0.35">
      <c r="B487" s="49"/>
    </row>
    <row r="488" spans="2:2" ht="18" customHeight="1" x14ac:dyDescent="0.35">
      <c r="B488" s="49"/>
    </row>
    <row r="489" spans="2:2" ht="18" customHeight="1" x14ac:dyDescent="0.35">
      <c r="B489" s="49"/>
    </row>
    <row r="490" spans="2:2" ht="18" customHeight="1" x14ac:dyDescent="0.35">
      <c r="B490" s="49"/>
    </row>
    <row r="491" spans="2:2" ht="18" customHeight="1" x14ac:dyDescent="0.35">
      <c r="B491" s="49"/>
    </row>
    <row r="492" spans="2:2" ht="18" customHeight="1" x14ac:dyDescent="0.35">
      <c r="B492" s="49"/>
    </row>
    <row r="493" spans="2:2" ht="18" customHeight="1" x14ac:dyDescent="0.35">
      <c r="B493" s="49"/>
    </row>
    <row r="494" spans="2:2" ht="18" customHeight="1" x14ac:dyDescent="0.35">
      <c r="B494" s="49"/>
    </row>
    <row r="495" spans="2:2" ht="18" customHeight="1" x14ac:dyDescent="0.35">
      <c r="B495" s="49"/>
    </row>
    <row r="496" spans="2:2" ht="18" customHeight="1" x14ac:dyDescent="0.35">
      <c r="B496" s="49"/>
    </row>
    <row r="497" spans="2:2" ht="18" customHeight="1" x14ac:dyDescent="0.35">
      <c r="B497" s="49"/>
    </row>
    <row r="498" spans="2:2" ht="18" customHeight="1" x14ac:dyDescent="0.35">
      <c r="B498" s="49"/>
    </row>
    <row r="499" spans="2:2" ht="18" customHeight="1" x14ac:dyDescent="0.35">
      <c r="B499" s="49"/>
    </row>
    <row r="500" spans="2:2" ht="18" customHeight="1" x14ac:dyDescent="0.35">
      <c r="B500" s="49"/>
    </row>
    <row r="501" spans="2:2" ht="18" customHeight="1" x14ac:dyDescent="0.35">
      <c r="B501" s="49"/>
    </row>
    <row r="502" spans="2:2" ht="18" customHeight="1" x14ac:dyDescent="0.35">
      <c r="B502" s="49"/>
    </row>
    <row r="503" spans="2:2" ht="18" customHeight="1" x14ac:dyDescent="0.35">
      <c r="B503" s="49"/>
    </row>
    <row r="504" spans="2:2" ht="18" customHeight="1" x14ac:dyDescent="0.35">
      <c r="B504" s="49"/>
    </row>
    <row r="505" spans="2:2" ht="18" customHeight="1" x14ac:dyDescent="0.35">
      <c r="B505" s="49"/>
    </row>
    <row r="506" spans="2:2" ht="18" customHeight="1" x14ac:dyDescent="0.35">
      <c r="B506" s="49"/>
    </row>
    <row r="507" spans="2:2" ht="18" customHeight="1" x14ac:dyDescent="0.35">
      <c r="B507" s="49"/>
    </row>
    <row r="508" spans="2:2" ht="18" customHeight="1" x14ac:dyDescent="0.35">
      <c r="B508" s="49"/>
    </row>
    <row r="509" spans="2:2" ht="18" customHeight="1" x14ac:dyDescent="0.35">
      <c r="B509" s="49"/>
    </row>
    <row r="510" spans="2:2" ht="18" customHeight="1" x14ac:dyDescent="0.35">
      <c r="B510" s="49"/>
    </row>
    <row r="511" spans="2:2" ht="18" customHeight="1" x14ac:dyDescent="0.35">
      <c r="B511" s="49"/>
    </row>
    <row r="512" spans="2:2" ht="18" customHeight="1" x14ac:dyDescent="0.35">
      <c r="B512" s="49"/>
    </row>
    <row r="513" spans="2:2" ht="18" customHeight="1" x14ac:dyDescent="0.35">
      <c r="B513" s="49"/>
    </row>
    <row r="514" spans="2:2" ht="18" customHeight="1" x14ac:dyDescent="0.35">
      <c r="B514" s="49"/>
    </row>
    <row r="515" spans="2:2" ht="18" customHeight="1" x14ac:dyDescent="0.35">
      <c r="B515" s="49"/>
    </row>
    <row r="516" spans="2:2" ht="18" customHeight="1" x14ac:dyDescent="0.35">
      <c r="B516" s="49"/>
    </row>
    <row r="517" spans="2:2" ht="18" customHeight="1" x14ac:dyDescent="0.35">
      <c r="B517" s="49"/>
    </row>
    <row r="518" spans="2:2" ht="18" customHeight="1" x14ac:dyDescent="0.35">
      <c r="B518" s="49"/>
    </row>
    <row r="519" spans="2:2" ht="18" customHeight="1" x14ac:dyDescent="0.35">
      <c r="B519" s="49"/>
    </row>
    <row r="520" spans="2:2" ht="18" customHeight="1" x14ac:dyDescent="0.35">
      <c r="B520" s="49"/>
    </row>
    <row r="521" spans="2:2" ht="18" customHeight="1" x14ac:dyDescent="0.35">
      <c r="B521" s="49"/>
    </row>
    <row r="522" spans="2:2" ht="18" customHeight="1" x14ac:dyDescent="0.35">
      <c r="B522" s="49"/>
    </row>
    <row r="523" spans="2:2" ht="18" customHeight="1" x14ac:dyDescent="0.35">
      <c r="B523" s="49"/>
    </row>
    <row r="524" spans="2:2" ht="18" customHeight="1" x14ac:dyDescent="0.35">
      <c r="B524" s="49"/>
    </row>
    <row r="525" spans="2:2" ht="18" customHeight="1" x14ac:dyDescent="0.35">
      <c r="B525" s="49"/>
    </row>
    <row r="526" spans="2:2" ht="18" customHeight="1" x14ac:dyDescent="0.35">
      <c r="B526" s="49"/>
    </row>
    <row r="527" spans="2:2" ht="18" customHeight="1" x14ac:dyDescent="0.35">
      <c r="B527" s="49"/>
    </row>
    <row r="528" spans="2:2" ht="18" customHeight="1" x14ac:dyDescent="0.35">
      <c r="B528" s="49"/>
    </row>
    <row r="529" spans="2:2" ht="18" customHeight="1" x14ac:dyDescent="0.35">
      <c r="B529" s="49"/>
    </row>
    <row r="530" spans="2:2" ht="18" customHeight="1" x14ac:dyDescent="0.35">
      <c r="B530" s="49"/>
    </row>
    <row r="531" spans="2:2" ht="18" customHeight="1" x14ac:dyDescent="0.35">
      <c r="B531" s="49"/>
    </row>
    <row r="532" spans="2:2" ht="18" customHeight="1" x14ac:dyDescent="0.35">
      <c r="B532" s="49"/>
    </row>
    <row r="533" spans="2:2" ht="18" customHeight="1" x14ac:dyDescent="0.35">
      <c r="B533" s="49"/>
    </row>
    <row r="534" spans="2:2" ht="18" customHeight="1" x14ac:dyDescent="0.35">
      <c r="B534" s="49"/>
    </row>
    <row r="535" spans="2:2" ht="18" customHeight="1" x14ac:dyDescent="0.35">
      <c r="B535" s="49"/>
    </row>
    <row r="536" spans="2:2" ht="18" customHeight="1" x14ac:dyDescent="0.35">
      <c r="B536" s="49"/>
    </row>
    <row r="537" spans="2:2" ht="18" customHeight="1" x14ac:dyDescent="0.35">
      <c r="B537" s="49"/>
    </row>
    <row r="538" spans="2:2" ht="18" customHeight="1" x14ac:dyDescent="0.35">
      <c r="B538" s="49"/>
    </row>
    <row r="539" spans="2:2" ht="18" customHeight="1" x14ac:dyDescent="0.35">
      <c r="B539" s="49"/>
    </row>
    <row r="540" spans="2:2" ht="18" customHeight="1" x14ac:dyDescent="0.35">
      <c r="B540" s="49"/>
    </row>
    <row r="541" spans="2:2" ht="18" customHeight="1" x14ac:dyDescent="0.35">
      <c r="B541" s="49"/>
    </row>
    <row r="542" spans="2:2" ht="18" customHeight="1" x14ac:dyDescent="0.35">
      <c r="B542" s="49"/>
    </row>
    <row r="543" spans="2:2" ht="18" customHeight="1" x14ac:dyDescent="0.35">
      <c r="B543" s="49"/>
    </row>
    <row r="544" spans="2:2" ht="18" customHeight="1" x14ac:dyDescent="0.35">
      <c r="B544" s="49"/>
    </row>
    <row r="545" spans="2:2" ht="18" customHeight="1" x14ac:dyDescent="0.35">
      <c r="B545" s="49"/>
    </row>
    <row r="546" spans="2:2" ht="18" customHeight="1" x14ac:dyDescent="0.35">
      <c r="B546" s="49"/>
    </row>
    <row r="547" spans="2:2" ht="18" customHeight="1" x14ac:dyDescent="0.35">
      <c r="B547" s="49"/>
    </row>
    <row r="548" spans="2:2" ht="18" customHeight="1" x14ac:dyDescent="0.35">
      <c r="B548" s="49"/>
    </row>
    <row r="549" spans="2:2" ht="18" customHeight="1" x14ac:dyDescent="0.35">
      <c r="B549" s="49"/>
    </row>
    <row r="550" spans="2:2" ht="18" customHeight="1" x14ac:dyDescent="0.35">
      <c r="B550" s="49"/>
    </row>
    <row r="551" spans="2:2" ht="18" customHeight="1" x14ac:dyDescent="0.35">
      <c r="B551" s="49"/>
    </row>
    <row r="552" spans="2:2" ht="18" customHeight="1" x14ac:dyDescent="0.35">
      <c r="B552" s="49"/>
    </row>
    <row r="553" spans="2:2" ht="18" customHeight="1" x14ac:dyDescent="0.35">
      <c r="B553" s="49"/>
    </row>
    <row r="554" spans="2:2" ht="18" customHeight="1" x14ac:dyDescent="0.35">
      <c r="B554" s="49"/>
    </row>
    <row r="555" spans="2:2" ht="18" customHeight="1" x14ac:dyDescent="0.35">
      <c r="B555" s="49"/>
    </row>
    <row r="556" spans="2:2" ht="18" customHeight="1" x14ac:dyDescent="0.35">
      <c r="B556" s="49"/>
    </row>
  </sheetData>
  <pageMargins left="0.7" right="0.7" top="0.75" bottom="0.75" header="0.3" footer="0.3"/>
  <legacy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workbookViewId="0">
      <selection activeCell="D13" sqref="D13"/>
    </sheetView>
  </sheetViews>
  <sheetFormatPr defaultRowHeight="13.8" x14ac:dyDescent="0.25"/>
  <cols>
    <col min="1" max="1" width="9.59765625" style="9" customWidth="1"/>
    <col min="2" max="2" width="8.796875" style="9"/>
    <col min="3" max="3" width="19" style="9" customWidth="1"/>
    <col min="4" max="6" width="12.5" style="12" customWidth="1"/>
    <col min="7" max="9" width="9.296875" style="12" customWidth="1"/>
    <col min="10" max="11" width="11.8984375" style="28" customWidth="1"/>
    <col min="12" max="12" width="14.59765625" style="28" customWidth="1"/>
    <col min="13" max="13" width="8.796875" style="16"/>
    <col min="14" max="14" width="21.5" customWidth="1"/>
    <col min="15" max="16384" width="8.796875" style="9"/>
  </cols>
  <sheetData>
    <row r="1" spans="1:14" ht="23.4" customHeight="1" x14ac:dyDescent="0.25">
      <c r="A1" s="234" t="s">
        <v>278</v>
      </c>
      <c r="B1" s="236" t="s">
        <v>279</v>
      </c>
      <c r="C1" s="236" t="s">
        <v>277</v>
      </c>
      <c r="D1" s="241" t="s">
        <v>289</v>
      </c>
      <c r="E1" s="242"/>
      <c r="F1" s="243"/>
      <c r="G1" s="31" t="s">
        <v>290</v>
      </c>
      <c r="H1" s="31"/>
      <c r="I1" s="31"/>
      <c r="J1" s="248" t="s">
        <v>294</v>
      </c>
      <c r="K1" s="249"/>
      <c r="L1" s="250"/>
      <c r="M1" s="231" t="s">
        <v>297</v>
      </c>
      <c r="N1" s="226" t="s">
        <v>298</v>
      </c>
    </row>
    <row r="2" spans="1:14" s="8" customFormat="1" ht="27.6" x14ac:dyDescent="0.25">
      <c r="A2" s="235"/>
      <c r="B2" s="236"/>
      <c r="C2" s="236"/>
      <c r="D2" s="29" t="s">
        <v>286</v>
      </c>
      <c r="E2" s="29" t="s">
        <v>287</v>
      </c>
      <c r="F2" s="29" t="s">
        <v>288</v>
      </c>
      <c r="G2" s="19" t="s">
        <v>291</v>
      </c>
      <c r="H2" s="19" t="s">
        <v>292</v>
      </c>
      <c r="I2" s="19" t="s">
        <v>293</v>
      </c>
      <c r="J2" s="20" t="s">
        <v>317</v>
      </c>
      <c r="K2" s="20" t="s">
        <v>295</v>
      </c>
      <c r="L2" s="20" t="s">
        <v>296</v>
      </c>
      <c r="M2" s="247"/>
      <c r="N2" s="227"/>
    </row>
    <row r="3" spans="1:14" x14ac:dyDescent="0.25">
      <c r="A3" s="21" t="s">
        <v>94</v>
      </c>
      <c r="B3" s="21" t="s">
        <v>100</v>
      </c>
      <c r="C3" s="21" t="s">
        <v>194</v>
      </c>
      <c r="D3" s="25">
        <v>6437.5426570088639</v>
      </c>
      <c r="E3" s="25">
        <v>3860.7110094271889</v>
      </c>
      <c r="F3" s="25">
        <v>345.19866392704637</v>
      </c>
      <c r="G3" s="24">
        <v>0.3558065650069816</v>
      </c>
      <c r="H3" s="24">
        <v>0.2133836458937243</v>
      </c>
      <c r="I3" s="24">
        <v>1.907932225088364E-2</v>
      </c>
      <c r="J3" s="27">
        <v>253901.16719512196</v>
      </c>
      <c r="K3" s="27">
        <v>152269.13182926827</v>
      </c>
      <c r="L3" s="27">
        <v>13614.875792682926</v>
      </c>
      <c r="M3" s="13">
        <v>6</v>
      </c>
      <c r="N3" s="15" t="s">
        <v>300</v>
      </c>
    </row>
    <row r="4" spans="1:14" x14ac:dyDescent="0.25">
      <c r="A4" s="21" t="s">
        <v>116</v>
      </c>
      <c r="B4" s="21" t="s">
        <v>123</v>
      </c>
      <c r="C4" s="21" t="s">
        <v>215</v>
      </c>
      <c r="D4" s="25">
        <v>4249.6225260179444</v>
      </c>
      <c r="E4" s="25">
        <v>4489.9982396203413</v>
      </c>
      <c r="F4" s="25">
        <v>181.48029008820313</v>
      </c>
      <c r="G4" s="24">
        <v>0.30223793805632443</v>
      </c>
      <c r="H4" s="24">
        <v>0.31933372941031141</v>
      </c>
      <c r="I4" s="24">
        <v>1.2907082532226421E-2</v>
      </c>
      <c r="J4" s="27">
        <v>299404.24276595743</v>
      </c>
      <c r="K4" s="27">
        <v>316339.74893617019</v>
      </c>
      <c r="L4" s="27">
        <v>12786.069468085107</v>
      </c>
      <c r="M4" s="13">
        <v>6</v>
      </c>
      <c r="N4" s="15" t="s">
        <v>301</v>
      </c>
    </row>
    <row r="5" spans="1:14" x14ac:dyDescent="0.25">
      <c r="A5" s="21" t="s">
        <v>116</v>
      </c>
      <c r="B5" s="21" t="s">
        <v>129</v>
      </c>
      <c r="C5" s="21" t="s">
        <v>221</v>
      </c>
      <c r="D5" s="25">
        <v>3582.4261780964234</v>
      </c>
      <c r="E5" s="25">
        <v>3694.4745286035777</v>
      </c>
      <c r="F5" s="25">
        <v>206.4163878481919</v>
      </c>
      <c r="G5" s="24">
        <v>0.28559549624677932</v>
      </c>
      <c r="H5" s="24">
        <v>0.2945281309127441</v>
      </c>
      <c r="I5" s="24">
        <v>1.6455772649667511E-2</v>
      </c>
      <c r="J5" s="27">
        <v>194617.18152542374</v>
      </c>
      <c r="K5" s="27">
        <v>200704.26694915254</v>
      </c>
      <c r="L5" s="27">
        <v>11213.678559322032</v>
      </c>
      <c r="M5" s="13">
        <v>6</v>
      </c>
      <c r="N5" s="15" t="s">
        <v>300</v>
      </c>
    </row>
    <row r="6" spans="1:14" x14ac:dyDescent="0.25">
      <c r="A6" s="21" t="s">
        <v>131</v>
      </c>
      <c r="B6" s="21" t="s">
        <v>133</v>
      </c>
      <c r="C6" s="21" t="s">
        <v>224</v>
      </c>
      <c r="D6" s="25">
        <v>4386.328389021146</v>
      </c>
      <c r="E6" s="25">
        <v>3955.6069789939606</v>
      </c>
      <c r="F6" s="25">
        <v>268.73910012198354</v>
      </c>
      <c r="G6" s="24">
        <v>0.29940103780405419</v>
      </c>
      <c r="H6" s="24">
        <v>0.27000095059459117</v>
      </c>
      <c r="I6" s="24">
        <v>1.8343534350150452E-2</v>
      </c>
      <c r="J6" s="27">
        <v>224490.67566929132</v>
      </c>
      <c r="K6" s="27">
        <v>202446.51212598424</v>
      </c>
      <c r="L6" s="27">
        <v>13753.96842519685</v>
      </c>
      <c r="M6" s="13">
        <v>6</v>
      </c>
      <c r="N6" s="15" t="s">
        <v>300</v>
      </c>
    </row>
    <row r="7" spans="1:14" x14ac:dyDescent="0.25">
      <c r="A7" s="21" t="s">
        <v>131</v>
      </c>
      <c r="B7" s="21" t="s">
        <v>137</v>
      </c>
      <c r="C7" s="21" t="s">
        <v>228</v>
      </c>
      <c r="D7" s="25">
        <v>5336.6213505661417</v>
      </c>
      <c r="E7" s="25">
        <v>4190.4652754143281</v>
      </c>
      <c r="F7" s="25">
        <v>363.88177782916665</v>
      </c>
      <c r="G7" s="24">
        <v>0.32840053112323075</v>
      </c>
      <c r="H7" s="24">
        <v>0.2578693393627281</v>
      </c>
      <c r="I7" s="24">
        <v>2.2392251811623583E-2</v>
      </c>
      <c r="J7" s="27">
        <v>203858.76413580248</v>
      </c>
      <c r="K7" s="27">
        <v>160075.63888888888</v>
      </c>
      <c r="L7" s="27">
        <v>13900.27222222222</v>
      </c>
      <c r="M7" s="13">
        <v>6</v>
      </c>
      <c r="N7" s="15" t="s">
        <v>300</v>
      </c>
    </row>
    <row r="8" spans="1:14" x14ac:dyDescent="0.25">
      <c r="A8" s="21" t="s">
        <v>131</v>
      </c>
      <c r="B8" s="21" t="s">
        <v>140</v>
      </c>
      <c r="C8" s="21" t="s">
        <v>231</v>
      </c>
      <c r="D8" s="25">
        <v>4334.1325933732996</v>
      </c>
      <c r="E8" s="25">
        <v>3887.626614571504</v>
      </c>
      <c r="F8" s="25">
        <v>286.0207684254849</v>
      </c>
      <c r="G8" s="24">
        <v>0.30443644119382052</v>
      </c>
      <c r="H8" s="24">
        <v>0.27307314341054151</v>
      </c>
      <c r="I8" s="24">
        <v>2.0090558599916992E-2</v>
      </c>
      <c r="J8" s="27">
        <v>192116.78406666665</v>
      </c>
      <c r="K8" s="27">
        <v>172324.75166666668</v>
      </c>
      <c r="L8" s="27">
        <v>12678.290066666666</v>
      </c>
      <c r="M8" s="13">
        <v>6</v>
      </c>
      <c r="N8" s="15" t="s">
        <v>300</v>
      </c>
    </row>
    <row r="9" spans="1:14" x14ac:dyDescent="0.25">
      <c r="A9" s="21" t="s">
        <v>131</v>
      </c>
      <c r="B9" s="21" t="s">
        <v>145</v>
      </c>
      <c r="C9" s="21" t="s">
        <v>236</v>
      </c>
      <c r="D9" s="25">
        <v>5500.1056061443396</v>
      </c>
      <c r="E9" s="25">
        <v>3596.7103863478501</v>
      </c>
      <c r="F9" s="25">
        <v>377.48647726447291</v>
      </c>
      <c r="G9" s="24">
        <v>0.37135360621910174</v>
      </c>
      <c r="H9" s="24">
        <v>0.24284104127089395</v>
      </c>
      <c r="I9" s="24">
        <v>2.5486958736666156E-2</v>
      </c>
      <c r="J9" s="27">
        <v>207380.04817679556</v>
      </c>
      <c r="K9" s="27">
        <v>135613.0275690608</v>
      </c>
      <c r="L9" s="27">
        <v>14233.029226519337</v>
      </c>
      <c r="M9" s="13">
        <v>6</v>
      </c>
      <c r="N9" s="15" t="s">
        <v>301</v>
      </c>
    </row>
    <row r="10" spans="1:14" x14ac:dyDescent="0.25">
      <c r="A10" s="21" t="s">
        <v>131</v>
      </c>
      <c r="B10" s="21" t="s">
        <v>147</v>
      </c>
      <c r="C10" s="21" t="s">
        <v>238</v>
      </c>
      <c r="D10" s="25">
        <v>3259.3773387533083</v>
      </c>
      <c r="E10" s="25">
        <v>3708.2223331668874</v>
      </c>
      <c r="F10" s="25">
        <v>271.09353275368369</v>
      </c>
      <c r="G10" s="24">
        <v>0.25843220069863859</v>
      </c>
      <c r="H10" s="24">
        <v>0.29402059308871309</v>
      </c>
      <c r="I10" s="24">
        <v>2.1494687783372816E-2</v>
      </c>
      <c r="J10" s="27">
        <v>152431.47646153846</v>
      </c>
      <c r="K10" s="27">
        <v>173422.63461538462</v>
      </c>
      <c r="L10" s="27">
        <v>12678.245923076924</v>
      </c>
      <c r="M10" s="13">
        <v>6</v>
      </c>
      <c r="N10" s="15" t="s">
        <v>301</v>
      </c>
    </row>
    <row r="11" spans="1:14" x14ac:dyDescent="0.25">
      <c r="A11" s="21" t="s">
        <v>160</v>
      </c>
      <c r="B11" s="21" t="s">
        <v>166</v>
      </c>
      <c r="C11" s="21" t="s">
        <v>255</v>
      </c>
      <c r="D11" s="25">
        <v>3007.5570049140997</v>
      </c>
      <c r="E11" s="25">
        <v>4301.4054753109422</v>
      </c>
      <c r="F11" s="25">
        <v>240.06614833292184</v>
      </c>
      <c r="G11" s="24">
        <v>0.17966221467177171</v>
      </c>
      <c r="H11" s="24">
        <v>0.2569527469081907</v>
      </c>
      <c r="I11" s="24">
        <v>1.4340814091550918E-2</v>
      </c>
      <c r="J11" s="27">
        <v>155819.85370967741</v>
      </c>
      <c r="K11" s="27">
        <v>222853.42250000002</v>
      </c>
      <c r="L11" s="27">
        <v>12437.693467741936</v>
      </c>
      <c r="M11" s="13">
        <v>6</v>
      </c>
      <c r="N11" s="15" t="s">
        <v>301</v>
      </c>
    </row>
    <row r="12" spans="1:14" x14ac:dyDescent="0.25">
      <c r="A12" s="21" t="s">
        <v>167</v>
      </c>
      <c r="B12" s="21" t="s">
        <v>177</v>
      </c>
      <c r="C12" s="21" t="s">
        <v>265</v>
      </c>
      <c r="D12" s="25">
        <v>3789.5140936784774</v>
      </c>
      <c r="E12" s="25">
        <v>3836.8556604111091</v>
      </c>
      <c r="F12" s="25">
        <v>288.61881753380214</v>
      </c>
      <c r="G12" s="24">
        <v>0.24243417574233089</v>
      </c>
      <c r="H12" s="24">
        <v>0.24546285261895787</v>
      </c>
      <c r="I12" s="24">
        <v>1.8464389735152738E-2</v>
      </c>
      <c r="J12" s="27">
        <v>188283.24061068703</v>
      </c>
      <c r="K12" s="27">
        <v>190635.4217557252</v>
      </c>
      <c r="L12" s="27">
        <v>14340.119847328244</v>
      </c>
      <c r="M12" s="13">
        <v>6</v>
      </c>
      <c r="N12" s="15" t="s">
        <v>300</v>
      </c>
    </row>
    <row r="13" spans="1:14" ht="16.2" customHeight="1" x14ac:dyDescent="0.25">
      <c r="A13" s="239" t="s">
        <v>314</v>
      </c>
      <c r="B13" s="239"/>
      <c r="C13" s="239"/>
      <c r="D13" s="32">
        <f>AVERAGE(D3:D12)</f>
        <v>4388.3227737574052</v>
      </c>
      <c r="E13" s="32">
        <f t="shared" ref="E13:L13" si="0">AVERAGE(E3:E12)</f>
        <v>3952.2076501867691</v>
      </c>
      <c r="F13" s="32">
        <f t="shared" si="0"/>
        <v>282.90019641249569</v>
      </c>
      <c r="G13" s="36">
        <f t="shared" si="0"/>
        <v>0.29277602067630337</v>
      </c>
      <c r="H13" s="36">
        <f t="shared" si="0"/>
        <v>0.26674661734713961</v>
      </c>
      <c r="I13" s="36">
        <f t="shared" si="0"/>
        <v>1.890553725412112E-2</v>
      </c>
      <c r="J13" s="32">
        <f t="shared" si="0"/>
        <v>207230.34343169618</v>
      </c>
      <c r="K13" s="32">
        <f t="shared" si="0"/>
        <v>192668.45568363013</v>
      </c>
      <c r="L13" s="32">
        <f t="shared" si="0"/>
        <v>13163.624299884224</v>
      </c>
    </row>
    <row r="14" spans="1:14" ht="16.2" customHeight="1" x14ac:dyDescent="0.25">
      <c r="A14" s="240" t="s">
        <v>315</v>
      </c>
      <c r="B14" s="240"/>
      <c r="C14" s="240"/>
      <c r="D14" s="33">
        <f>STDEV(D3:D12)</f>
        <v>1082.480934442636</v>
      </c>
      <c r="E14" s="33">
        <f t="shared" ref="E14:L14" si="1">STDEV(E3:E12)</f>
        <v>287.92707777145301</v>
      </c>
      <c r="F14" s="33">
        <f t="shared" si="1"/>
        <v>64.754734453377594</v>
      </c>
      <c r="G14" s="37">
        <f t="shared" si="1"/>
        <v>5.6021690951872212E-2</v>
      </c>
      <c r="H14" s="37">
        <f t="shared" si="1"/>
        <v>3.0511400627517792E-2</v>
      </c>
      <c r="I14" s="37">
        <f t="shared" si="1"/>
        <v>3.7555947306939239E-3</v>
      </c>
      <c r="J14" s="33">
        <f t="shared" si="1"/>
        <v>43939.302890572981</v>
      </c>
      <c r="K14" s="33">
        <f t="shared" si="1"/>
        <v>50666.694898523667</v>
      </c>
      <c r="L14" s="33">
        <f t="shared" si="1"/>
        <v>975.56285916315915</v>
      </c>
    </row>
  </sheetData>
  <mergeCells count="9">
    <mergeCell ref="J1:L1"/>
    <mergeCell ref="M1:M2"/>
    <mergeCell ref="N1:N2"/>
    <mergeCell ref="A13:C13"/>
    <mergeCell ref="A14:C14"/>
    <mergeCell ref="A1:A2"/>
    <mergeCell ref="B1:B2"/>
    <mergeCell ref="C1:C2"/>
    <mergeCell ref="D1:F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"/>
  <sheetViews>
    <sheetView workbookViewId="0">
      <selection activeCell="D13" sqref="D13:L13"/>
    </sheetView>
  </sheetViews>
  <sheetFormatPr defaultRowHeight="13.8" x14ac:dyDescent="0.25"/>
  <cols>
    <col min="1" max="1" width="9.59765625" style="9" customWidth="1"/>
    <col min="2" max="2" width="8.796875" style="9"/>
    <col min="3" max="3" width="19" style="9" customWidth="1"/>
    <col min="4" max="6" width="12.5" style="12" customWidth="1"/>
    <col min="7" max="9" width="9.296875" style="12" customWidth="1"/>
    <col min="10" max="11" width="11.8984375" style="28" customWidth="1"/>
    <col min="12" max="12" width="14.59765625" style="28" customWidth="1"/>
    <col min="13" max="13" width="8.796875" style="16"/>
    <col min="14" max="14" width="21.5" customWidth="1"/>
    <col min="15" max="16384" width="8.796875" style="9"/>
  </cols>
  <sheetData>
    <row r="1" spans="1:14" ht="23.4" customHeight="1" x14ac:dyDescent="0.25">
      <c r="A1" s="234" t="s">
        <v>278</v>
      </c>
      <c r="B1" s="236" t="s">
        <v>279</v>
      </c>
      <c r="C1" s="236" t="s">
        <v>277</v>
      </c>
      <c r="D1" s="241" t="s">
        <v>289</v>
      </c>
      <c r="E1" s="242"/>
      <c r="F1" s="243"/>
      <c r="G1" s="31" t="s">
        <v>290</v>
      </c>
      <c r="H1" s="31"/>
      <c r="I1" s="31"/>
      <c r="J1" s="248" t="s">
        <v>294</v>
      </c>
      <c r="K1" s="249"/>
      <c r="L1" s="250"/>
      <c r="M1" s="231" t="s">
        <v>297</v>
      </c>
      <c r="N1" s="226" t="s">
        <v>298</v>
      </c>
    </row>
    <row r="2" spans="1:14" s="8" customFormat="1" ht="27.6" x14ac:dyDescent="0.25">
      <c r="A2" s="235"/>
      <c r="B2" s="236"/>
      <c r="C2" s="236"/>
      <c r="D2" s="29" t="s">
        <v>286</v>
      </c>
      <c r="E2" s="29" t="s">
        <v>287</v>
      </c>
      <c r="F2" s="29" t="s">
        <v>288</v>
      </c>
      <c r="G2" s="19" t="s">
        <v>291</v>
      </c>
      <c r="H2" s="19" t="s">
        <v>292</v>
      </c>
      <c r="I2" s="19" t="s">
        <v>293</v>
      </c>
      <c r="J2" s="20" t="s">
        <v>317</v>
      </c>
      <c r="K2" s="20" t="s">
        <v>295</v>
      </c>
      <c r="L2" s="20" t="s">
        <v>296</v>
      </c>
      <c r="M2" s="247"/>
      <c r="N2" s="227"/>
    </row>
    <row r="3" spans="1:14" x14ac:dyDescent="0.25">
      <c r="A3" s="21" t="s">
        <v>94</v>
      </c>
      <c r="B3" s="21" t="s">
        <v>105</v>
      </c>
      <c r="C3" s="21" t="s">
        <v>199</v>
      </c>
      <c r="D3" s="25">
        <v>4451.1419271027416</v>
      </c>
      <c r="E3" s="25">
        <v>3679.6571172898493</v>
      </c>
      <c r="F3" s="25">
        <v>274.23014334804532</v>
      </c>
      <c r="G3" s="24">
        <v>0.30530022840417748</v>
      </c>
      <c r="H3" s="24">
        <v>0.25238470863338025</v>
      </c>
      <c r="I3" s="24">
        <v>1.8809223963335571E-2</v>
      </c>
      <c r="J3" s="27">
        <v>241879.10837060702</v>
      </c>
      <c r="K3" s="27">
        <v>199955.92079872204</v>
      </c>
      <c r="L3" s="27">
        <v>14901.915878594249</v>
      </c>
      <c r="M3" s="13">
        <v>7</v>
      </c>
      <c r="N3" s="15" t="s">
        <v>303</v>
      </c>
    </row>
    <row r="4" spans="1:14" x14ac:dyDescent="0.25">
      <c r="A4" s="21" t="s">
        <v>107</v>
      </c>
      <c r="B4" s="21" t="s">
        <v>109</v>
      </c>
      <c r="C4" s="21" t="s">
        <v>202</v>
      </c>
      <c r="D4" s="25">
        <v>3502.4703136930048</v>
      </c>
      <c r="E4" s="25">
        <v>3859.9396940965112</v>
      </c>
      <c r="F4" s="25">
        <v>229.08861467411995</v>
      </c>
      <c r="G4" s="24">
        <v>0.24285161091395199</v>
      </c>
      <c r="H4" s="24">
        <v>0.26763754972519899</v>
      </c>
      <c r="I4" s="24">
        <v>1.5884371353027855E-2</v>
      </c>
      <c r="J4" s="27">
        <v>156747.37571428571</v>
      </c>
      <c r="K4" s="27">
        <v>172745.33779761905</v>
      </c>
      <c r="L4" s="27">
        <v>10252.489226190475</v>
      </c>
      <c r="M4" s="13">
        <v>7</v>
      </c>
      <c r="N4" s="15" t="s">
        <v>300</v>
      </c>
    </row>
    <row r="5" spans="1:14" x14ac:dyDescent="0.25">
      <c r="A5" s="21" t="s">
        <v>107</v>
      </c>
      <c r="B5" s="21" t="s">
        <v>112</v>
      </c>
      <c r="C5" s="21" t="s">
        <v>205</v>
      </c>
      <c r="D5" s="25">
        <v>4455.2740212891167</v>
      </c>
      <c r="E5" s="25">
        <v>3732.1978166141798</v>
      </c>
      <c r="F5" s="25">
        <v>287.04134833277169</v>
      </c>
      <c r="G5" s="24">
        <v>0.31378451853548617</v>
      </c>
      <c r="H5" s="24">
        <v>0.26285833135503034</v>
      </c>
      <c r="I5" s="24">
        <v>2.0216294408826142E-2</v>
      </c>
      <c r="J5" s="27">
        <v>218774.95066666664</v>
      </c>
      <c r="K5" s="27">
        <v>183268.50140000001</v>
      </c>
      <c r="L5" s="27">
        <v>14095.082933333333</v>
      </c>
      <c r="M5" s="13">
        <v>7</v>
      </c>
      <c r="N5" s="15" t="s">
        <v>300</v>
      </c>
    </row>
    <row r="6" spans="1:14" x14ac:dyDescent="0.25">
      <c r="A6" s="21" t="s">
        <v>107</v>
      </c>
      <c r="B6" s="21" t="s">
        <v>113</v>
      </c>
      <c r="C6" s="21" t="s">
        <v>206</v>
      </c>
      <c r="D6" s="25">
        <v>3457.9727750640777</v>
      </c>
      <c r="E6" s="25">
        <v>4769.6699834941419</v>
      </c>
      <c r="F6" s="25">
        <v>257.95397442263049</v>
      </c>
      <c r="G6" s="24">
        <v>0.23316090796710989</v>
      </c>
      <c r="H6" s="24">
        <v>0.32160478303197643</v>
      </c>
      <c r="I6" s="24">
        <v>1.7393075886489782E-2</v>
      </c>
      <c r="J6" s="27">
        <v>165820.25304054056</v>
      </c>
      <c r="K6" s="27">
        <v>228720.10135135136</v>
      </c>
      <c r="L6" s="27">
        <v>12369.673243243244</v>
      </c>
      <c r="M6" s="13">
        <v>7</v>
      </c>
      <c r="N6" s="15" t="s">
        <v>300</v>
      </c>
    </row>
    <row r="7" spans="1:14" x14ac:dyDescent="0.25">
      <c r="A7" s="21" t="s">
        <v>116</v>
      </c>
      <c r="B7" s="21" t="s">
        <v>120</v>
      </c>
      <c r="C7" s="21" t="s">
        <v>212</v>
      </c>
      <c r="D7" s="25">
        <v>4170.6173554541956</v>
      </c>
      <c r="E7" s="25">
        <v>4206.5419173319397</v>
      </c>
      <c r="F7" s="25">
        <v>243.0722665157449</v>
      </c>
      <c r="G7" s="24">
        <v>0.25717165240047107</v>
      </c>
      <c r="H7" s="24">
        <v>0.25938685896402219</v>
      </c>
      <c r="I7" s="24">
        <v>1.4988499568494724E-2</v>
      </c>
      <c r="J7" s="27">
        <v>247352.33170731712</v>
      </c>
      <c r="K7" s="27">
        <v>249482.95731707316</v>
      </c>
      <c r="L7" s="27">
        <v>14416.209105691056</v>
      </c>
      <c r="M7" s="13">
        <v>7</v>
      </c>
      <c r="N7" s="15" t="s">
        <v>300</v>
      </c>
    </row>
    <row r="8" spans="1:14" x14ac:dyDescent="0.25">
      <c r="A8" s="21" t="s">
        <v>116</v>
      </c>
      <c r="B8" s="21" t="s">
        <v>125</v>
      </c>
      <c r="C8" s="21" t="s">
        <v>217</v>
      </c>
      <c r="D8" s="25">
        <v>4509.2803056113071</v>
      </c>
      <c r="E8" s="25">
        <v>3130.0285286824983</v>
      </c>
      <c r="F8" s="25">
        <v>184.76013113208887</v>
      </c>
      <c r="G8" s="24">
        <v>0.39116058458186664</v>
      </c>
      <c r="H8" s="24">
        <v>0.27151645186346124</v>
      </c>
      <c r="I8" s="24">
        <v>1.602714313659255E-2</v>
      </c>
      <c r="J8" s="27">
        <v>304779.58219047613</v>
      </c>
      <c r="K8" s="27">
        <v>211556.7723809524</v>
      </c>
      <c r="L8" s="27">
        <v>12487.827714285713</v>
      </c>
      <c r="M8" s="13">
        <v>7</v>
      </c>
      <c r="N8" s="15" t="s">
        <v>301</v>
      </c>
    </row>
    <row r="9" spans="1:14" x14ac:dyDescent="0.25">
      <c r="A9" s="21" t="s">
        <v>116</v>
      </c>
      <c r="B9" s="21" t="s">
        <v>127</v>
      </c>
      <c r="C9" s="21" t="s">
        <v>219</v>
      </c>
      <c r="D9" s="25">
        <v>3677.3700439813047</v>
      </c>
      <c r="E9" s="25">
        <v>3551.4624628375304</v>
      </c>
      <c r="F9" s="25">
        <v>199.2613862629897</v>
      </c>
      <c r="G9" s="24">
        <v>0.28872605658807188</v>
      </c>
      <c r="H9" s="24">
        <v>0.27884051366924528</v>
      </c>
      <c r="I9" s="24">
        <v>1.5644864019096281E-2</v>
      </c>
      <c r="J9" s="27">
        <v>236638.80504065039</v>
      </c>
      <c r="K9" s="27">
        <v>228536.65073170731</v>
      </c>
      <c r="L9" s="27">
        <v>12822.472520325202</v>
      </c>
      <c r="M9" s="13">
        <v>7</v>
      </c>
      <c r="N9" s="15" t="s">
        <v>300</v>
      </c>
    </row>
    <row r="10" spans="1:14" x14ac:dyDescent="0.25">
      <c r="A10" s="21" t="s">
        <v>160</v>
      </c>
      <c r="B10" s="21" t="s">
        <v>163</v>
      </c>
      <c r="C10" s="21" t="s">
        <v>252</v>
      </c>
      <c r="D10" s="25">
        <v>4622.7848349692003</v>
      </c>
      <c r="E10" s="25">
        <v>3916.6210501421169</v>
      </c>
      <c r="F10" s="25">
        <v>289.16798936983514</v>
      </c>
      <c r="G10" s="24">
        <v>0.25540779260648938</v>
      </c>
      <c r="H10" s="24">
        <v>0.21639240687254985</v>
      </c>
      <c r="I10" s="24">
        <v>1.5976464510898753E-2</v>
      </c>
      <c r="J10" s="27">
        <v>212021.50468354431</v>
      </c>
      <c r="K10" s="27">
        <v>179633.68791139242</v>
      </c>
      <c r="L10" s="27">
        <v>13262.532088607595</v>
      </c>
      <c r="M10" s="13">
        <v>7</v>
      </c>
      <c r="N10" s="15" t="s">
        <v>300</v>
      </c>
    </row>
    <row r="11" spans="1:14" x14ac:dyDescent="0.25">
      <c r="A11" s="21" t="s">
        <v>167</v>
      </c>
      <c r="B11" s="21" t="s">
        <v>173</v>
      </c>
      <c r="C11" s="21" t="s">
        <v>261</v>
      </c>
      <c r="D11" s="25">
        <v>4144.7202124320547</v>
      </c>
      <c r="E11" s="25">
        <v>3379.9333563000887</v>
      </c>
      <c r="F11" s="25">
        <v>357.21854299587932</v>
      </c>
      <c r="G11" s="24">
        <v>0.28164604502485913</v>
      </c>
      <c r="H11" s="24">
        <v>0.2296765073295339</v>
      </c>
      <c r="I11" s="24">
        <v>2.4274060657352832E-2</v>
      </c>
      <c r="J11" s="27">
        <v>198010.91928104576</v>
      </c>
      <c r="K11" s="27">
        <v>161473.79718954247</v>
      </c>
      <c r="L11" s="27">
        <v>17065.849673202611</v>
      </c>
      <c r="M11" s="13">
        <v>7</v>
      </c>
      <c r="N11" s="15" t="s">
        <v>300</v>
      </c>
    </row>
    <row r="12" spans="1:14" ht="16.2" customHeight="1" x14ac:dyDescent="0.25">
      <c r="A12" s="239" t="s">
        <v>314</v>
      </c>
      <c r="B12" s="239"/>
      <c r="C12" s="239"/>
      <c r="D12" s="32">
        <f>AVERAGE(D3:D11)</f>
        <v>4110.1813099552228</v>
      </c>
      <c r="E12" s="32">
        <f t="shared" ref="E12:L12" si="0">AVERAGE(E3:E11)</f>
        <v>3802.8946585320946</v>
      </c>
      <c r="F12" s="32">
        <f t="shared" si="0"/>
        <v>257.97715522823393</v>
      </c>
      <c r="G12" s="36">
        <f t="shared" si="0"/>
        <v>0.28546771078027594</v>
      </c>
      <c r="H12" s="36">
        <f t="shared" si="0"/>
        <v>0.26225534571604425</v>
      </c>
      <c r="I12" s="36">
        <f t="shared" si="0"/>
        <v>1.7690444167123832E-2</v>
      </c>
      <c r="J12" s="32">
        <f t="shared" si="0"/>
        <v>220224.98118834817</v>
      </c>
      <c r="K12" s="32">
        <f t="shared" si="0"/>
        <v>201708.19187537336</v>
      </c>
      <c r="L12" s="32">
        <f t="shared" si="0"/>
        <v>13519.339153719275</v>
      </c>
    </row>
    <row r="13" spans="1:14" ht="16.2" customHeight="1" x14ac:dyDescent="0.25">
      <c r="A13" s="240" t="s">
        <v>315</v>
      </c>
      <c r="B13" s="240"/>
      <c r="C13" s="240"/>
      <c r="D13" s="33">
        <f>STDEV(D3:D11)</f>
        <v>453.35487966775133</v>
      </c>
      <c r="E13" s="33">
        <f>STDEV(E3:E11)</f>
        <v>478.12423106712953</v>
      </c>
      <c r="F13" s="33">
        <f t="shared" ref="F13:L13" si="1">STDEV(F3:F11)</f>
        <v>52.196247814188226</v>
      </c>
      <c r="G13" s="37">
        <f t="shared" si="1"/>
        <v>4.8280139633880614E-2</v>
      </c>
      <c r="H13" s="37">
        <f t="shared" si="1"/>
        <v>2.9964501637656668E-2</v>
      </c>
      <c r="I13" s="37">
        <f t="shared" si="1"/>
        <v>2.9898812686849187E-3</v>
      </c>
      <c r="J13" s="33">
        <f t="shared" si="1"/>
        <v>44966.422941937453</v>
      </c>
      <c r="K13" s="33">
        <f t="shared" si="1"/>
        <v>29826.292941804633</v>
      </c>
      <c r="L13" s="33">
        <f t="shared" si="1"/>
        <v>1911.6334917192937</v>
      </c>
    </row>
  </sheetData>
  <mergeCells count="9">
    <mergeCell ref="J1:L1"/>
    <mergeCell ref="M1:M2"/>
    <mergeCell ref="N1:N2"/>
    <mergeCell ref="A12:C12"/>
    <mergeCell ref="A13:C13"/>
    <mergeCell ref="A1:A2"/>
    <mergeCell ref="B1:B2"/>
    <mergeCell ref="C1:C2"/>
    <mergeCell ref="D1:F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"/>
  <sheetViews>
    <sheetView workbookViewId="0">
      <selection activeCell="N17" sqref="N17"/>
    </sheetView>
  </sheetViews>
  <sheetFormatPr defaultRowHeight="13.8" x14ac:dyDescent="0.25"/>
  <cols>
    <col min="1" max="1" width="9.59765625" style="9" customWidth="1"/>
    <col min="2" max="2" width="8.796875" style="9"/>
    <col min="3" max="3" width="19" style="9" customWidth="1"/>
    <col min="4" max="6" width="12.5" style="12" customWidth="1"/>
    <col min="7" max="9" width="9.296875" style="12" customWidth="1"/>
    <col min="10" max="11" width="11.8984375" style="28" customWidth="1"/>
    <col min="12" max="12" width="14.59765625" style="28" customWidth="1"/>
    <col min="13" max="13" width="8.796875" style="16"/>
    <col min="14" max="14" width="21.5" customWidth="1"/>
    <col min="15" max="16384" width="8.796875" style="9"/>
  </cols>
  <sheetData>
    <row r="1" spans="1:14" ht="23.4" customHeight="1" x14ac:dyDescent="0.25">
      <c r="A1" s="234" t="s">
        <v>278</v>
      </c>
      <c r="B1" s="236" t="s">
        <v>279</v>
      </c>
      <c r="C1" s="236" t="s">
        <v>277</v>
      </c>
      <c r="D1" s="241" t="s">
        <v>289</v>
      </c>
      <c r="E1" s="242"/>
      <c r="F1" s="243"/>
      <c r="G1" s="31" t="s">
        <v>290</v>
      </c>
      <c r="H1" s="31"/>
      <c r="I1" s="31"/>
      <c r="J1" s="248" t="s">
        <v>294</v>
      </c>
      <c r="K1" s="249"/>
      <c r="L1" s="250"/>
      <c r="M1" s="231" t="s">
        <v>297</v>
      </c>
      <c r="N1" s="226" t="s">
        <v>298</v>
      </c>
    </row>
    <row r="2" spans="1:14" s="8" customFormat="1" ht="27.6" x14ac:dyDescent="0.25">
      <c r="A2" s="235"/>
      <c r="B2" s="236"/>
      <c r="C2" s="236"/>
      <c r="D2" s="29" t="s">
        <v>286</v>
      </c>
      <c r="E2" s="29" t="s">
        <v>287</v>
      </c>
      <c r="F2" s="29" t="s">
        <v>288</v>
      </c>
      <c r="G2" s="19" t="s">
        <v>291</v>
      </c>
      <c r="H2" s="19" t="s">
        <v>292</v>
      </c>
      <c r="I2" s="19" t="s">
        <v>293</v>
      </c>
      <c r="J2" s="20" t="s">
        <v>317</v>
      </c>
      <c r="K2" s="20" t="s">
        <v>295</v>
      </c>
      <c r="L2" s="20" t="s">
        <v>296</v>
      </c>
      <c r="M2" s="247"/>
      <c r="N2" s="227"/>
    </row>
    <row r="3" spans="1:14" x14ac:dyDescent="0.25">
      <c r="A3" s="21" t="s">
        <v>94</v>
      </c>
      <c r="B3" s="21" t="s">
        <v>101</v>
      </c>
      <c r="C3" s="21" t="s">
        <v>195</v>
      </c>
      <c r="D3" s="25">
        <v>11754.280411266845</v>
      </c>
      <c r="E3" s="25">
        <v>5522.9702484750005</v>
      </c>
      <c r="F3" s="25">
        <v>718.93935429803503</v>
      </c>
      <c r="G3" s="24">
        <v>0.41175103953619496</v>
      </c>
      <c r="H3" s="24">
        <v>0.19346898845098789</v>
      </c>
      <c r="I3" s="24">
        <v>2.5184359751359037E-2</v>
      </c>
      <c r="J3" s="27">
        <v>287498.79635294119</v>
      </c>
      <c r="K3" s="27">
        <v>135086.72952941176</v>
      </c>
      <c r="L3" s="27">
        <v>17584.589764705881</v>
      </c>
      <c r="M3" s="13">
        <v>8</v>
      </c>
      <c r="N3" s="15" t="s">
        <v>300</v>
      </c>
    </row>
    <row r="4" spans="1:14" x14ac:dyDescent="0.25">
      <c r="A4" s="21" t="s">
        <v>107</v>
      </c>
      <c r="B4" s="21" t="s">
        <v>110</v>
      </c>
      <c r="C4" s="21" t="s">
        <v>203</v>
      </c>
      <c r="D4" s="25">
        <v>3382.9389752998122</v>
      </c>
      <c r="E4" s="25">
        <v>4442.8616285039498</v>
      </c>
      <c r="F4" s="25">
        <v>241.55725495761698</v>
      </c>
      <c r="G4" s="24">
        <v>0.23293540919889466</v>
      </c>
      <c r="H4" s="24">
        <v>0.30591736918869999</v>
      </c>
      <c r="I4" s="24">
        <v>1.6632649432739934E-2</v>
      </c>
      <c r="J4" s="27">
        <v>159742.87898305085</v>
      </c>
      <c r="K4" s="27">
        <v>209792.58350282485</v>
      </c>
      <c r="L4" s="27">
        <v>11406.369322033897</v>
      </c>
      <c r="M4" s="13">
        <v>8</v>
      </c>
      <c r="N4" s="15" t="s">
        <v>300</v>
      </c>
    </row>
    <row r="5" spans="1:14" x14ac:dyDescent="0.25">
      <c r="A5" s="21" t="s">
        <v>160</v>
      </c>
      <c r="B5" s="21" t="s">
        <v>165</v>
      </c>
      <c r="C5" s="21" t="s">
        <v>254</v>
      </c>
      <c r="D5" s="25">
        <v>3893.5366909330096</v>
      </c>
      <c r="E5" s="25">
        <v>3847.804470076896</v>
      </c>
      <c r="F5" s="25">
        <v>245.59972807496393</v>
      </c>
      <c r="G5" s="24">
        <v>0.24980024434074616</v>
      </c>
      <c r="H5" s="24">
        <v>0.246866171580958</v>
      </c>
      <c r="I5" s="24">
        <v>1.5757106444127349E-2</v>
      </c>
      <c r="J5" s="27">
        <v>216277.73149350652</v>
      </c>
      <c r="K5" s="27">
        <v>213737.40331168831</v>
      </c>
      <c r="L5" s="27">
        <v>13642.545649350652</v>
      </c>
      <c r="M5" s="13">
        <v>8</v>
      </c>
      <c r="N5" s="15" t="s">
        <v>300</v>
      </c>
    </row>
    <row r="6" spans="1:14" x14ac:dyDescent="0.25">
      <c r="A6" s="21" t="s">
        <v>167</v>
      </c>
      <c r="B6" s="21" t="s">
        <v>169</v>
      </c>
      <c r="C6" s="21" t="s">
        <v>257</v>
      </c>
      <c r="D6" s="25">
        <v>4118.7721694420752</v>
      </c>
      <c r="E6" s="25">
        <v>2937.2578682603344</v>
      </c>
      <c r="F6" s="25">
        <v>234.29765894600601</v>
      </c>
      <c r="G6" s="24">
        <v>0.28606089343035018</v>
      </c>
      <c r="H6" s="24">
        <v>0.20400123518939245</v>
      </c>
      <c r="I6" s="24">
        <v>1.6272664495500092E-2</v>
      </c>
      <c r="J6" s="27">
        <v>252731.69713375799</v>
      </c>
      <c r="K6" s="27">
        <v>180232.87898089172</v>
      </c>
      <c r="L6" s="27">
        <v>14376.722611464969</v>
      </c>
      <c r="M6" s="13">
        <v>8</v>
      </c>
      <c r="N6" s="15" t="s">
        <v>300</v>
      </c>
    </row>
    <row r="7" spans="1:14" x14ac:dyDescent="0.25">
      <c r="A7" s="21" t="s">
        <v>167</v>
      </c>
      <c r="B7" s="21" t="s">
        <v>170</v>
      </c>
      <c r="C7" s="21" t="s">
        <v>258</v>
      </c>
      <c r="D7" s="25">
        <v>4591.2350190346997</v>
      </c>
      <c r="E7" s="25">
        <v>3383.7094961868793</v>
      </c>
      <c r="F7" s="25">
        <v>292.89887518115177</v>
      </c>
      <c r="G7" s="24">
        <v>0.30271610353957579</v>
      </c>
      <c r="H7" s="24">
        <v>0.22309974330412546</v>
      </c>
      <c r="I7" s="24">
        <v>1.9311842207677826E-2</v>
      </c>
      <c r="J7" s="27">
        <v>254640.46809210526</v>
      </c>
      <c r="K7" s="27">
        <v>187668.32157894736</v>
      </c>
      <c r="L7" s="27">
        <v>16244.846184210526</v>
      </c>
      <c r="M7" s="13">
        <v>8</v>
      </c>
      <c r="N7" s="15" t="s">
        <v>300</v>
      </c>
    </row>
    <row r="8" spans="1:14" x14ac:dyDescent="0.25">
      <c r="A8" s="21" t="s">
        <v>167</v>
      </c>
      <c r="B8" s="21" t="s">
        <v>178</v>
      </c>
      <c r="C8" s="21" t="s">
        <v>266</v>
      </c>
      <c r="D8" s="25">
        <v>4432.1516096534251</v>
      </c>
      <c r="E8" s="25">
        <v>4055.8417976152264</v>
      </c>
      <c r="F8" s="25">
        <v>273.37359542627848</v>
      </c>
      <c r="G8" s="24">
        <v>0.26159059747581381</v>
      </c>
      <c r="H8" s="24">
        <v>0.23938036704220708</v>
      </c>
      <c r="I8" s="24">
        <v>1.6134818584706202E-2</v>
      </c>
      <c r="J8" s="27">
        <v>235106.47993506497</v>
      </c>
      <c r="K8" s="27">
        <v>215144.87142857144</v>
      </c>
      <c r="L8" s="27">
        <v>14501.287272727273</v>
      </c>
      <c r="M8" s="13">
        <v>8</v>
      </c>
      <c r="N8" s="15" t="s">
        <v>300</v>
      </c>
    </row>
    <row r="9" spans="1:14" ht="16.2" customHeight="1" x14ac:dyDescent="0.25">
      <c r="A9" s="239" t="s">
        <v>314</v>
      </c>
      <c r="B9" s="239"/>
      <c r="C9" s="239"/>
      <c r="D9" s="32">
        <f>AVERAGE(D3:D8)</f>
        <v>5362.1524792716446</v>
      </c>
      <c r="E9" s="32">
        <f>AVERAGE(E3:E8)</f>
        <v>4031.7409181863809</v>
      </c>
      <c r="F9" s="32">
        <f>AVERAGE(F3:F8)</f>
        <v>334.44441114734201</v>
      </c>
      <c r="G9" s="36">
        <f t="shared" ref="G9:L9" si="0">AVERAGE(G3:G8)</f>
        <v>0.29080904792026258</v>
      </c>
      <c r="H9" s="36">
        <f t="shared" si="0"/>
        <v>0.23545564579272849</v>
      </c>
      <c r="I9" s="36">
        <f t="shared" si="0"/>
        <v>1.8215573486018408E-2</v>
      </c>
      <c r="J9" s="32">
        <f>AVERAGE(J3:J8)</f>
        <v>234333.0086650711</v>
      </c>
      <c r="K9" s="32">
        <f t="shared" si="0"/>
        <v>190277.13138872257</v>
      </c>
      <c r="L9" s="32">
        <f t="shared" si="0"/>
        <v>14626.060134082201</v>
      </c>
    </row>
    <row r="10" spans="1:14" ht="16.2" customHeight="1" x14ac:dyDescent="0.25">
      <c r="A10" s="240" t="s">
        <v>315</v>
      </c>
      <c r="B10" s="240"/>
      <c r="C10" s="240"/>
      <c r="D10" s="33">
        <f t="shared" ref="D10:L10" si="1">STDEV(D3:D8)</f>
        <v>3160.3363071013796</v>
      </c>
      <c r="E10" s="33">
        <f t="shared" si="1"/>
        <v>899.4483302304327</v>
      </c>
      <c r="F10" s="33">
        <f t="shared" si="1"/>
        <v>189.65379557062934</v>
      </c>
      <c r="G10" s="37">
        <f t="shared" si="1"/>
        <v>6.4305654738692056E-2</v>
      </c>
      <c r="H10" s="37">
        <f t="shared" si="1"/>
        <v>4.00384456916704E-2</v>
      </c>
      <c r="I10" s="37">
        <f t="shared" si="1"/>
        <v>3.6447203509013633E-3</v>
      </c>
      <c r="J10" s="33">
        <f t="shared" si="1"/>
        <v>43515.018933118605</v>
      </c>
      <c r="K10" s="33">
        <f t="shared" si="1"/>
        <v>30670.230116694071</v>
      </c>
      <c r="L10" s="33">
        <f t="shared" si="1"/>
        <v>2134.7043348130878</v>
      </c>
    </row>
  </sheetData>
  <mergeCells count="9">
    <mergeCell ref="J1:L1"/>
    <mergeCell ref="M1:M2"/>
    <mergeCell ref="N1:N2"/>
    <mergeCell ref="A9:C9"/>
    <mergeCell ref="A10:C10"/>
    <mergeCell ref="A1:A2"/>
    <mergeCell ref="B1:B2"/>
    <mergeCell ref="C1:C2"/>
    <mergeCell ref="D1:F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"/>
  <sheetViews>
    <sheetView workbookViewId="0">
      <selection activeCell="E17" sqref="E17"/>
    </sheetView>
  </sheetViews>
  <sheetFormatPr defaultRowHeight="13.8" x14ac:dyDescent="0.25"/>
  <cols>
    <col min="1" max="1" width="9.59765625" style="9" customWidth="1"/>
    <col min="2" max="2" width="8.796875" style="9"/>
    <col min="3" max="3" width="19" style="9" customWidth="1"/>
    <col min="4" max="6" width="12.5" style="12" customWidth="1"/>
    <col min="7" max="9" width="9.296875" style="12" customWidth="1"/>
    <col min="10" max="11" width="11.8984375" style="28" customWidth="1"/>
    <col min="12" max="12" width="14.59765625" style="28" customWidth="1"/>
    <col min="13" max="13" width="8.796875" style="16"/>
    <col min="14" max="14" width="21.5" customWidth="1"/>
    <col min="15" max="16384" width="8.796875" style="9"/>
  </cols>
  <sheetData>
    <row r="1" spans="1:14" ht="23.4" customHeight="1" x14ac:dyDescent="0.25">
      <c r="A1" s="234" t="s">
        <v>278</v>
      </c>
      <c r="B1" s="236" t="s">
        <v>279</v>
      </c>
      <c r="C1" s="236" t="s">
        <v>277</v>
      </c>
      <c r="D1" s="241" t="s">
        <v>289</v>
      </c>
      <c r="E1" s="242"/>
      <c r="F1" s="243"/>
      <c r="G1" s="31" t="s">
        <v>290</v>
      </c>
      <c r="H1" s="31"/>
      <c r="I1" s="31"/>
      <c r="J1" s="248" t="s">
        <v>294</v>
      </c>
      <c r="K1" s="249"/>
      <c r="L1" s="250"/>
      <c r="M1" s="231" t="s">
        <v>297</v>
      </c>
      <c r="N1" s="226" t="s">
        <v>298</v>
      </c>
    </row>
    <row r="2" spans="1:14" s="8" customFormat="1" ht="27.6" x14ac:dyDescent="0.25">
      <c r="A2" s="235"/>
      <c r="B2" s="236"/>
      <c r="C2" s="236"/>
      <c r="D2" s="29" t="s">
        <v>286</v>
      </c>
      <c r="E2" s="29" t="s">
        <v>287</v>
      </c>
      <c r="F2" s="29" t="s">
        <v>288</v>
      </c>
      <c r="G2" s="19" t="s">
        <v>291</v>
      </c>
      <c r="H2" s="19" t="s">
        <v>292</v>
      </c>
      <c r="I2" s="19" t="s">
        <v>293</v>
      </c>
      <c r="J2" s="20" t="s">
        <v>317</v>
      </c>
      <c r="K2" s="20" t="s">
        <v>295</v>
      </c>
      <c r="L2" s="20" t="s">
        <v>296</v>
      </c>
      <c r="M2" s="247"/>
      <c r="N2" s="227"/>
    </row>
    <row r="3" spans="1:14" x14ac:dyDescent="0.25">
      <c r="A3" s="21" t="s">
        <v>94</v>
      </c>
      <c r="B3" s="21" t="s">
        <v>102</v>
      </c>
      <c r="C3" s="21" t="s">
        <v>196</v>
      </c>
      <c r="D3" s="25">
        <v>4235.2777763546837</v>
      </c>
      <c r="E3" s="25">
        <v>4064.8155013155861</v>
      </c>
      <c r="F3" s="25">
        <v>286.26976166297101</v>
      </c>
      <c r="G3" s="24">
        <v>0.28215454039805432</v>
      </c>
      <c r="H3" s="24">
        <v>0.27079833015432847</v>
      </c>
      <c r="I3" s="24">
        <v>1.9071314160979801E-2</v>
      </c>
      <c r="J3" s="27">
        <v>237353.35544117645</v>
      </c>
      <c r="K3" s="27">
        <v>227800.31191176467</v>
      </c>
      <c r="L3" s="27">
        <v>16043.124460784315</v>
      </c>
      <c r="M3" s="13">
        <v>9</v>
      </c>
      <c r="N3" s="15" t="s">
        <v>302</v>
      </c>
    </row>
    <row r="4" spans="1:14" x14ac:dyDescent="0.25">
      <c r="A4" s="21" t="s">
        <v>116</v>
      </c>
      <c r="B4" s="21" t="s">
        <v>119</v>
      </c>
      <c r="C4" s="21" t="s">
        <v>211</v>
      </c>
      <c r="D4" s="25">
        <v>3743.5391725004956</v>
      </c>
      <c r="E4" s="25">
        <v>3472.5817067725493</v>
      </c>
      <c r="F4" s="25">
        <v>194.80686458474179</v>
      </c>
      <c r="G4" s="24">
        <v>0.3113606401316063</v>
      </c>
      <c r="H4" s="24">
        <v>0.28882434864647155</v>
      </c>
      <c r="I4" s="24">
        <v>1.6202632659676895E-2</v>
      </c>
      <c r="J4" s="27">
        <v>240429.02728395062</v>
      </c>
      <c r="K4" s="27">
        <v>223026.76783950618</v>
      </c>
      <c r="L4" s="27">
        <v>12511.482530864198</v>
      </c>
      <c r="M4" s="13">
        <v>9</v>
      </c>
      <c r="N4" s="15" t="s">
        <v>300</v>
      </c>
    </row>
    <row r="5" spans="1:14" x14ac:dyDescent="0.25">
      <c r="A5" s="21" t="s">
        <v>116</v>
      </c>
      <c r="B5" s="21" t="s">
        <v>128</v>
      </c>
      <c r="C5" s="21" t="s">
        <v>220</v>
      </c>
      <c r="D5" s="25">
        <v>4169.9550664069848</v>
      </c>
      <c r="E5" s="25">
        <v>3526.143504658723</v>
      </c>
      <c r="F5" s="25">
        <v>238.71101998124223</v>
      </c>
      <c r="G5" s="24">
        <v>0.30289177666852457</v>
      </c>
      <c r="H5" s="24">
        <v>0.25612742917024484</v>
      </c>
      <c r="I5" s="24">
        <v>1.7339180830735924E-2</v>
      </c>
      <c r="J5" s="27">
        <v>241253.71967136147</v>
      </c>
      <c r="K5" s="27">
        <v>204005.85211267605</v>
      </c>
      <c r="L5" s="27">
        <v>13810.681549295774</v>
      </c>
      <c r="M5" s="13">
        <v>9</v>
      </c>
      <c r="N5" s="15" t="s">
        <v>306</v>
      </c>
    </row>
    <row r="6" spans="1:14" x14ac:dyDescent="0.25">
      <c r="A6" s="21" t="s">
        <v>131</v>
      </c>
      <c r="B6" s="21" t="s">
        <v>141</v>
      </c>
      <c r="C6" s="21" t="s">
        <v>232</v>
      </c>
      <c r="D6" s="25">
        <v>3091.8523043430678</v>
      </c>
      <c r="E6" s="25">
        <v>3782.1130539651281</v>
      </c>
      <c r="F6" s="25">
        <v>242.98798575053644</v>
      </c>
      <c r="G6" s="24">
        <v>0.2252046379371985</v>
      </c>
      <c r="H6" s="24">
        <v>0.27548191734751759</v>
      </c>
      <c r="I6" s="24">
        <v>1.7698782466798853E-2</v>
      </c>
      <c r="J6" s="27">
        <v>137541.79691176469</v>
      </c>
      <c r="K6" s="27">
        <v>168248.2131617647</v>
      </c>
      <c r="L6" s="27">
        <v>10809.379264705884</v>
      </c>
      <c r="M6" s="13">
        <v>9</v>
      </c>
      <c r="N6" s="15" t="s">
        <v>302</v>
      </c>
    </row>
    <row r="7" spans="1:14" x14ac:dyDescent="0.25">
      <c r="A7" s="21" t="s">
        <v>160</v>
      </c>
      <c r="B7" s="21" t="s">
        <v>162</v>
      </c>
      <c r="C7" s="21" t="s">
        <v>251</v>
      </c>
      <c r="D7" s="25">
        <v>3993.8222819834177</v>
      </c>
      <c r="E7" s="25">
        <v>3570.7280371090887</v>
      </c>
      <c r="F7" s="25">
        <v>250.65311545632179</v>
      </c>
      <c r="G7" s="24">
        <v>0.2825150739267841</v>
      </c>
      <c r="H7" s="24">
        <v>0.25258622546302456</v>
      </c>
      <c r="I7" s="24">
        <v>1.7730704684223983E-2</v>
      </c>
      <c r="J7" s="27">
        <v>235640.17318840581</v>
      </c>
      <c r="K7" s="27">
        <v>210677.11922705313</v>
      </c>
      <c r="L7" s="27">
        <v>14788.82618357488</v>
      </c>
      <c r="M7" s="13">
        <v>9</v>
      </c>
      <c r="N7" s="15" t="s">
        <v>302</v>
      </c>
    </row>
    <row r="8" spans="1:14" x14ac:dyDescent="0.25">
      <c r="A8" s="21" t="s">
        <v>167</v>
      </c>
      <c r="B8" s="21" t="s">
        <v>180</v>
      </c>
      <c r="C8" s="21" t="s">
        <v>268</v>
      </c>
      <c r="D8" s="25">
        <v>3657.8838580871202</v>
      </c>
      <c r="E8" s="25">
        <v>3134.4959883734286</v>
      </c>
      <c r="F8" s="25">
        <v>242.76180754353982</v>
      </c>
      <c r="G8" s="24">
        <v>0.29218184859134094</v>
      </c>
      <c r="H8" s="24">
        <v>0.25037504410105249</v>
      </c>
      <c r="I8" s="24">
        <v>1.9391155227257477E-2</v>
      </c>
      <c r="J8" s="27">
        <v>212023.65512953367</v>
      </c>
      <c r="K8" s="27">
        <v>181686.27606217618</v>
      </c>
      <c r="L8" s="27">
        <v>14071.317668393782</v>
      </c>
      <c r="M8" s="13">
        <v>9</v>
      </c>
      <c r="N8" s="15" t="s">
        <v>300</v>
      </c>
    </row>
    <row r="9" spans="1:14" ht="16.2" customHeight="1" x14ac:dyDescent="0.25">
      <c r="A9" s="239" t="s">
        <v>314</v>
      </c>
      <c r="B9" s="239"/>
      <c r="C9" s="239"/>
      <c r="D9" s="32">
        <f>AVERAGE(D3:D8)</f>
        <v>3815.3884099459615</v>
      </c>
      <c r="E9" s="32">
        <f t="shared" ref="E9:L9" si="0">AVERAGE(E3:E8)</f>
        <v>3591.8129653657506</v>
      </c>
      <c r="F9" s="32">
        <f t="shared" si="0"/>
        <v>242.69842582989216</v>
      </c>
      <c r="G9" s="34">
        <f t="shared" si="0"/>
        <v>0.28271808627558481</v>
      </c>
      <c r="H9" s="34">
        <f t="shared" si="0"/>
        <v>0.26569888248043999</v>
      </c>
      <c r="I9" s="34">
        <f t="shared" si="0"/>
        <v>1.7905628338278818E-2</v>
      </c>
      <c r="J9" s="32">
        <f t="shared" si="0"/>
        <v>217373.62127103214</v>
      </c>
      <c r="K9" s="32">
        <f t="shared" si="0"/>
        <v>202574.09005249012</v>
      </c>
      <c r="L9" s="32">
        <f t="shared" si="0"/>
        <v>13672.468609603138</v>
      </c>
    </row>
    <row r="10" spans="1:14" ht="16.2" customHeight="1" x14ac:dyDescent="0.25">
      <c r="A10" s="240" t="s">
        <v>315</v>
      </c>
      <c r="B10" s="240"/>
      <c r="C10" s="240"/>
      <c r="D10" s="33">
        <f>STDEV(D3:D8)</f>
        <v>421.26897191131638</v>
      </c>
      <c r="E10" s="33">
        <f t="shared" ref="E10:L10" si="1">STDEV(E3:E8)</f>
        <v>312.4283871469305</v>
      </c>
      <c r="F10" s="33">
        <f t="shared" si="1"/>
        <v>29.22781996461897</v>
      </c>
      <c r="G10" s="35">
        <f t="shared" si="1"/>
        <v>3.0414115178240796E-2</v>
      </c>
      <c r="H10" s="35">
        <f t="shared" si="1"/>
        <v>1.5197854048441591E-2</v>
      </c>
      <c r="I10" s="35">
        <f t="shared" si="1"/>
        <v>1.1713286587938729E-3</v>
      </c>
      <c r="J10" s="33">
        <f t="shared" si="1"/>
        <v>40586.721623540136</v>
      </c>
      <c r="K10" s="33">
        <f t="shared" si="1"/>
        <v>23396.366897297987</v>
      </c>
      <c r="L10" s="33">
        <f t="shared" si="1"/>
        <v>1821.5167338232211</v>
      </c>
    </row>
  </sheetData>
  <mergeCells count="9">
    <mergeCell ref="J1:L1"/>
    <mergeCell ref="M1:M2"/>
    <mergeCell ref="N1:N2"/>
    <mergeCell ref="A9:C9"/>
    <mergeCell ref="A10:C10"/>
    <mergeCell ref="A1:A2"/>
    <mergeCell ref="B1:B2"/>
    <mergeCell ref="C1:C2"/>
    <mergeCell ref="D1:F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"/>
  <sheetViews>
    <sheetView workbookViewId="0">
      <selection activeCell="E17" sqref="E17"/>
    </sheetView>
  </sheetViews>
  <sheetFormatPr defaultRowHeight="13.8" x14ac:dyDescent="0.25"/>
  <cols>
    <col min="1" max="1" width="9.59765625" style="9" customWidth="1"/>
    <col min="2" max="2" width="8.796875" style="9"/>
    <col min="3" max="3" width="19" style="9" customWidth="1"/>
    <col min="4" max="6" width="12.5" style="12" customWidth="1"/>
    <col min="7" max="9" width="9.296875" style="12" customWidth="1"/>
    <col min="10" max="11" width="11.8984375" style="28" customWidth="1"/>
    <col min="12" max="12" width="14.59765625" style="28" customWidth="1"/>
    <col min="13" max="13" width="8.796875" style="16"/>
    <col min="14" max="14" width="21.5" customWidth="1"/>
    <col min="15" max="16384" width="8.796875" style="9"/>
  </cols>
  <sheetData>
    <row r="1" spans="1:14" ht="23.4" customHeight="1" x14ac:dyDescent="0.25">
      <c r="A1" s="234" t="s">
        <v>278</v>
      </c>
      <c r="B1" s="236" t="s">
        <v>279</v>
      </c>
      <c r="C1" s="236" t="s">
        <v>277</v>
      </c>
      <c r="D1" s="241" t="s">
        <v>289</v>
      </c>
      <c r="E1" s="242"/>
      <c r="F1" s="243"/>
      <c r="G1" s="31" t="s">
        <v>290</v>
      </c>
      <c r="H1" s="31"/>
      <c r="I1" s="31"/>
      <c r="J1" s="248" t="s">
        <v>294</v>
      </c>
      <c r="K1" s="249"/>
      <c r="L1" s="250"/>
      <c r="M1" s="231" t="s">
        <v>297</v>
      </c>
      <c r="N1" s="226" t="s">
        <v>298</v>
      </c>
    </row>
    <row r="2" spans="1:14" s="8" customFormat="1" ht="27.6" x14ac:dyDescent="0.25">
      <c r="A2" s="235"/>
      <c r="B2" s="236"/>
      <c r="C2" s="236"/>
      <c r="D2" s="29" t="s">
        <v>286</v>
      </c>
      <c r="E2" s="29" t="s">
        <v>287</v>
      </c>
      <c r="F2" s="29" t="s">
        <v>288</v>
      </c>
      <c r="G2" s="19" t="s">
        <v>291</v>
      </c>
      <c r="H2" s="19" t="s">
        <v>292</v>
      </c>
      <c r="I2" s="19" t="s">
        <v>293</v>
      </c>
      <c r="J2" s="20" t="s">
        <v>317</v>
      </c>
      <c r="K2" s="20" t="s">
        <v>295</v>
      </c>
      <c r="L2" s="20" t="s">
        <v>296</v>
      </c>
      <c r="M2" s="247"/>
      <c r="N2" s="227"/>
    </row>
    <row r="3" spans="1:14" x14ac:dyDescent="0.25">
      <c r="A3" s="21" t="s">
        <v>107</v>
      </c>
      <c r="B3" s="21" t="s">
        <v>111</v>
      </c>
      <c r="C3" s="21" t="s">
        <v>204</v>
      </c>
      <c r="D3" s="25">
        <v>3297.3001587206718</v>
      </c>
      <c r="E3" s="25">
        <v>3845.6012646629802</v>
      </c>
      <c r="F3" s="25">
        <v>259.60103812330669</v>
      </c>
      <c r="G3" s="24">
        <v>0.25515861015859426</v>
      </c>
      <c r="H3" s="24">
        <v>0.29758839859342734</v>
      </c>
      <c r="I3" s="24">
        <v>2.0088993083654111E-2</v>
      </c>
      <c r="J3" s="27">
        <v>185333.83409638554</v>
      </c>
      <c r="K3" s="27">
        <v>216152.60742971889</v>
      </c>
      <c r="L3" s="27">
        <v>14591.591124497992</v>
      </c>
      <c r="M3" s="13">
        <v>10</v>
      </c>
      <c r="N3" s="15" t="s">
        <v>303</v>
      </c>
    </row>
    <row r="4" spans="1:14" x14ac:dyDescent="0.25">
      <c r="A4" s="21" t="s">
        <v>131</v>
      </c>
      <c r="B4" s="21" t="s">
        <v>135</v>
      </c>
      <c r="C4" s="21" t="s">
        <v>226</v>
      </c>
      <c r="D4" s="25">
        <v>4053.681960342788</v>
      </c>
      <c r="E4" s="25">
        <v>2904.1433386621861</v>
      </c>
      <c r="F4" s="25">
        <v>230.4693271008974</v>
      </c>
      <c r="G4" s="24">
        <v>0.31873004190027465</v>
      </c>
      <c r="H4" s="24">
        <v>0.22834493111983761</v>
      </c>
      <c r="I4" s="24">
        <v>1.812117946159383E-2</v>
      </c>
      <c r="J4" s="27">
        <v>212604.35993079582</v>
      </c>
      <c r="K4" s="27">
        <v>152314.2520069204</v>
      </c>
      <c r="L4" s="27">
        <v>12087.476089965397</v>
      </c>
      <c r="M4" s="13">
        <v>10</v>
      </c>
      <c r="N4" s="15" t="s">
        <v>300</v>
      </c>
    </row>
    <row r="5" spans="1:14" x14ac:dyDescent="0.25">
      <c r="A5" s="21" t="s">
        <v>131</v>
      </c>
      <c r="B5" s="21" t="s">
        <v>136</v>
      </c>
      <c r="C5" s="21" t="s">
        <v>227</v>
      </c>
      <c r="D5" s="25">
        <v>4050.1920266789175</v>
      </c>
      <c r="E5" s="25">
        <v>2938.9301806157287</v>
      </c>
      <c r="F5" s="25">
        <v>244.68683017151994</v>
      </c>
      <c r="G5" s="24">
        <v>0.33504649461022495</v>
      </c>
      <c r="H5" s="24">
        <v>0.24311890607490852</v>
      </c>
      <c r="I5" s="24">
        <v>2.0241377244890401E-2</v>
      </c>
      <c r="J5" s="27">
        <v>216971.99884920631</v>
      </c>
      <c r="K5" s="27">
        <v>157440.82047619051</v>
      </c>
      <c r="L5" s="27">
        <v>13108.067539682541</v>
      </c>
      <c r="M5" s="13">
        <v>10</v>
      </c>
      <c r="N5" s="15" t="s">
        <v>308</v>
      </c>
    </row>
    <row r="6" spans="1:14" x14ac:dyDescent="0.25">
      <c r="A6" s="21" t="s">
        <v>131</v>
      </c>
      <c r="B6" s="21" t="s">
        <v>142</v>
      </c>
      <c r="C6" s="21" t="s">
        <v>233</v>
      </c>
      <c r="D6" s="25">
        <v>3820.6655725259097</v>
      </c>
      <c r="E6" s="25">
        <v>2524.8563666204373</v>
      </c>
      <c r="F6" s="25">
        <v>255.58349623455547</v>
      </c>
      <c r="G6" s="24">
        <v>0.31066666635865386</v>
      </c>
      <c r="H6" s="24">
        <v>0.20530158831300727</v>
      </c>
      <c r="I6" s="24">
        <v>2.0782052562372089E-2</v>
      </c>
      <c r="J6" s="27">
        <v>196410.9765124555</v>
      </c>
      <c r="K6" s="27">
        <v>129796.62708185054</v>
      </c>
      <c r="L6" s="27">
        <v>13138.916014234876</v>
      </c>
      <c r="M6" s="13">
        <v>10</v>
      </c>
      <c r="N6" s="15" t="s">
        <v>302</v>
      </c>
    </row>
    <row r="7" spans="1:14" x14ac:dyDescent="0.25">
      <c r="A7" s="21" t="s">
        <v>150</v>
      </c>
      <c r="B7" s="21" t="s">
        <v>152</v>
      </c>
      <c r="C7" s="21" t="s">
        <v>242</v>
      </c>
      <c r="D7" s="25">
        <v>4357.4827430894456</v>
      </c>
      <c r="E7" s="25">
        <v>3369.140189880231</v>
      </c>
      <c r="F7" s="25">
        <v>289.075361411958</v>
      </c>
      <c r="G7" s="24">
        <v>0.28586975261286851</v>
      </c>
      <c r="H7" s="24">
        <v>0.22103019779632535</v>
      </c>
      <c r="I7" s="24">
        <v>1.8964596517190544E-2</v>
      </c>
      <c r="J7" s="27">
        <v>244211.93145985401</v>
      </c>
      <c r="K7" s="27">
        <v>188820.99635036496</v>
      </c>
      <c r="L7" s="27">
        <v>16201.017080291969</v>
      </c>
      <c r="M7" s="13">
        <v>10</v>
      </c>
      <c r="N7" s="15" t="s">
        <v>302</v>
      </c>
    </row>
    <row r="8" spans="1:14" ht="16.2" customHeight="1" x14ac:dyDescent="0.25">
      <c r="A8" s="239" t="s">
        <v>314</v>
      </c>
      <c r="B8" s="239"/>
      <c r="C8" s="239"/>
      <c r="D8" s="32">
        <f t="shared" ref="D8:L8" si="0">AVERAGE(D3:D7)</f>
        <v>3915.8644922715466</v>
      </c>
      <c r="E8" s="32">
        <f t="shared" si="0"/>
        <v>3116.5342680883123</v>
      </c>
      <c r="F8" s="32">
        <f t="shared" si="0"/>
        <v>255.88321060844751</v>
      </c>
      <c r="G8" s="34">
        <f t="shared" si="0"/>
        <v>0.30109431312812324</v>
      </c>
      <c r="H8" s="34">
        <f t="shared" si="0"/>
        <v>0.23907680437950121</v>
      </c>
      <c r="I8" s="34">
        <f t="shared" si="0"/>
        <v>1.9639639773940197E-2</v>
      </c>
      <c r="J8" s="32">
        <f t="shared" si="0"/>
        <v>211106.62016973941</v>
      </c>
      <c r="K8" s="32">
        <f t="shared" si="0"/>
        <v>168905.06066900905</v>
      </c>
      <c r="L8" s="32">
        <f t="shared" si="0"/>
        <v>13825.413569734557</v>
      </c>
    </row>
    <row r="9" spans="1:14" ht="16.2" customHeight="1" x14ac:dyDescent="0.25">
      <c r="A9" s="240" t="s">
        <v>315</v>
      </c>
      <c r="B9" s="240"/>
      <c r="C9" s="240"/>
      <c r="D9" s="33">
        <f t="shared" ref="D9:L9" si="1">STDEV(D3:D7)</f>
        <v>394.88887345776345</v>
      </c>
      <c r="E9" s="33">
        <f t="shared" si="1"/>
        <v>505.49092353217401</v>
      </c>
      <c r="F9" s="33">
        <f t="shared" si="1"/>
        <v>21.718974163866978</v>
      </c>
      <c r="G9" s="35">
        <f t="shared" si="1"/>
        <v>3.1214081570967122E-2</v>
      </c>
      <c r="H9" s="35">
        <f t="shared" si="1"/>
        <v>3.5431495793781402E-2</v>
      </c>
      <c r="I9" s="35">
        <f t="shared" si="1"/>
        <v>1.0759319772554548E-3</v>
      </c>
      <c r="J9" s="33">
        <f t="shared" si="1"/>
        <v>22432.153104113273</v>
      </c>
      <c r="K9" s="33">
        <f t="shared" si="1"/>
        <v>33782.867262383334</v>
      </c>
      <c r="L9" s="33">
        <f t="shared" si="1"/>
        <v>1599.7508391090603</v>
      </c>
    </row>
  </sheetData>
  <mergeCells count="9">
    <mergeCell ref="J1:L1"/>
    <mergeCell ref="M1:M2"/>
    <mergeCell ref="N1:N2"/>
    <mergeCell ref="A8:C8"/>
    <mergeCell ref="A9:C9"/>
    <mergeCell ref="A1:A2"/>
    <mergeCell ref="B1:B2"/>
    <mergeCell ref="C1:C2"/>
    <mergeCell ref="D1:F1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"/>
  <sheetViews>
    <sheetView workbookViewId="0">
      <selection activeCell="F18" sqref="F18"/>
    </sheetView>
  </sheetViews>
  <sheetFormatPr defaultRowHeight="13.8" x14ac:dyDescent="0.25"/>
  <cols>
    <col min="1" max="1" width="9.59765625" style="9" customWidth="1"/>
    <col min="2" max="2" width="8.796875" style="9"/>
    <col min="3" max="3" width="19" style="9" customWidth="1"/>
    <col min="4" max="6" width="12.5" style="12" customWidth="1"/>
    <col min="7" max="9" width="9.296875" style="12" customWidth="1"/>
    <col min="10" max="11" width="11.8984375" style="28" customWidth="1"/>
    <col min="12" max="12" width="14.59765625" style="28" customWidth="1"/>
    <col min="13" max="13" width="8.796875" style="16"/>
    <col min="14" max="14" width="21.5" customWidth="1"/>
    <col min="15" max="16384" width="8.796875" style="9"/>
  </cols>
  <sheetData>
    <row r="1" spans="1:14" ht="23.4" customHeight="1" x14ac:dyDescent="0.25">
      <c r="A1" s="234" t="s">
        <v>278</v>
      </c>
      <c r="B1" s="236" t="s">
        <v>279</v>
      </c>
      <c r="C1" s="236" t="s">
        <v>277</v>
      </c>
      <c r="D1" s="241" t="s">
        <v>289</v>
      </c>
      <c r="E1" s="242"/>
      <c r="F1" s="243"/>
      <c r="G1" s="31" t="s">
        <v>290</v>
      </c>
      <c r="H1" s="31"/>
      <c r="I1" s="31"/>
      <c r="J1" s="248" t="s">
        <v>294</v>
      </c>
      <c r="K1" s="249"/>
      <c r="L1" s="250"/>
      <c r="M1" s="231" t="s">
        <v>297</v>
      </c>
      <c r="N1" s="226" t="s">
        <v>298</v>
      </c>
    </row>
    <row r="2" spans="1:14" s="8" customFormat="1" ht="27.6" x14ac:dyDescent="0.25">
      <c r="A2" s="235"/>
      <c r="B2" s="236"/>
      <c r="C2" s="236"/>
      <c r="D2" s="29" t="s">
        <v>286</v>
      </c>
      <c r="E2" s="29" t="s">
        <v>287</v>
      </c>
      <c r="F2" s="29" t="s">
        <v>288</v>
      </c>
      <c r="G2" s="19" t="s">
        <v>291</v>
      </c>
      <c r="H2" s="19" t="s">
        <v>292</v>
      </c>
      <c r="I2" s="19" t="s">
        <v>293</v>
      </c>
      <c r="J2" s="20" t="s">
        <v>317</v>
      </c>
      <c r="K2" s="20" t="s">
        <v>295</v>
      </c>
      <c r="L2" s="20" t="s">
        <v>296</v>
      </c>
      <c r="M2" s="247"/>
      <c r="N2" s="227"/>
    </row>
    <row r="3" spans="1:14" x14ac:dyDescent="0.25">
      <c r="A3" s="21" t="s">
        <v>116</v>
      </c>
      <c r="B3" s="21" t="s">
        <v>124</v>
      </c>
      <c r="C3" s="21" t="s">
        <v>216</v>
      </c>
      <c r="D3" s="25">
        <v>3973.2987840740607</v>
      </c>
      <c r="E3" s="25">
        <v>2845.8303837757639</v>
      </c>
      <c r="F3" s="25">
        <v>194.82681756144549</v>
      </c>
      <c r="G3" s="24">
        <v>0.33177280728397851</v>
      </c>
      <c r="H3" s="24">
        <v>0.23762852651901856</v>
      </c>
      <c r="I3" s="24">
        <v>1.6268154928506747E-2</v>
      </c>
      <c r="J3" s="27">
        <v>236497.92875739647</v>
      </c>
      <c r="K3" s="27">
        <v>169388.97071005916</v>
      </c>
      <c r="L3" s="27">
        <v>11596.444497041421</v>
      </c>
      <c r="M3" s="13">
        <v>11</v>
      </c>
      <c r="N3" s="15" t="s">
        <v>302</v>
      </c>
    </row>
    <row r="4" spans="1:14" x14ac:dyDescent="0.25">
      <c r="A4" s="21" t="s">
        <v>160</v>
      </c>
      <c r="B4" s="21" t="s">
        <v>164</v>
      </c>
      <c r="C4" s="21" t="s">
        <v>253</v>
      </c>
      <c r="D4" s="25">
        <v>3171.7657054967517</v>
      </c>
      <c r="E4" s="25">
        <v>2802.6404474592759</v>
      </c>
      <c r="F4" s="25">
        <v>222.81709490753266</v>
      </c>
      <c r="G4" s="24">
        <v>0.26641035950656811</v>
      </c>
      <c r="H4" s="24">
        <v>0.2354059279603492</v>
      </c>
      <c r="I4" s="24">
        <v>1.8715374296295311E-2</v>
      </c>
      <c r="J4" s="27">
        <v>203878.49379844961</v>
      </c>
      <c r="K4" s="27">
        <v>180151.42546511628</v>
      </c>
      <c r="L4" s="27">
        <v>14322.499806201551</v>
      </c>
      <c r="M4" s="13">
        <v>11</v>
      </c>
      <c r="N4" s="15" t="s">
        <v>302</v>
      </c>
    </row>
    <row r="5" spans="1:14" x14ac:dyDescent="0.25">
      <c r="A5" s="21" t="s">
        <v>167</v>
      </c>
      <c r="B5" s="21" t="s">
        <v>174</v>
      </c>
      <c r="C5" s="21" t="s">
        <v>262</v>
      </c>
      <c r="D5" s="25">
        <v>3553.9760374398406</v>
      </c>
      <c r="E5" s="25">
        <v>3302.1949461924587</v>
      </c>
      <c r="F5" s="25">
        <v>224.96029260497755</v>
      </c>
      <c r="G5" s="24">
        <v>0.25075292574310404</v>
      </c>
      <c r="H5" s="24">
        <v>0.23298835878711729</v>
      </c>
      <c r="I5" s="24">
        <v>1.5872209309367849E-2</v>
      </c>
      <c r="J5" s="27">
        <v>205508.23690544415</v>
      </c>
      <c r="K5" s="27">
        <v>190949.02558739256</v>
      </c>
      <c r="L5" s="27">
        <v>13008.301862464185</v>
      </c>
      <c r="M5" s="13">
        <v>11</v>
      </c>
      <c r="N5" s="15" t="s">
        <v>303</v>
      </c>
    </row>
    <row r="6" spans="1:14" x14ac:dyDescent="0.25">
      <c r="A6" s="21" t="s">
        <v>167</v>
      </c>
      <c r="B6" s="21" t="s">
        <v>179</v>
      </c>
      <c r="C6" s="21" t="s">
        <v>267</v>
      </c>
      <c r="D6" s="25">
        <v>3013.1400131271907</v>
      </c>
      <c r="E6" s="25">
        <v>3071.9259930926351</v>
      </c>
      <c r="F6" s="25">
        <v>201.91448929703051</v>
      </c>
      <c r="G6" s="24">
        <v>0.20336527358230891</v>
      </c>
      <c r="H6" s="24">
        <v>0.20733290430852566</v>
      </c>
      <c r="I6" s="24">
        <v>1.3627775402811813E-2</v>
      </c>
      <c r="J6" s="27">
        <v>208741.24284246576</v>
      </c>
      <c r="K6" s="27">
        <v>212813.75804794522</v>
      </c>
      <c r="L6" s="27">
        <v>13988.026198630138</v>
      </c>
      <c r="M6" s="13">
        <v>11</v>
      </c>
      <c r="N6" s="15" t="s">
        <v>303</v>
      </c>
    </row>
    <row r="7" spans="1:14" x14ac:dyDescent="0.25">
      <c r="A7" s="21" t="s">
        <v>167</v>
      </c>
      <c r="B7" s="21" t="s">
        <v>181</v>
      </c>
      <c r="C7" s="21" t="s">
        <v>269</v>
      </c>
      <c r="D7" s="25">
        <v>2815.2367008944311</v>
      </c>
      <c r="E7" s="25">
        <v>3258.1906307088343</v>
      </c>
      <c r="F7" s="25">
        <v>192.34772410221842</v>
      </c>
      <c r="G7" s="24">
        <v>0.19154422353641712</v>
      </c>
      <c r="H7" s="24">
        <v>0.22168210377993203</v>
      </c>
      <c r="I7" s="24">
        <v>1.3087032948402157E-2</v>
      </c>
      <c r="J7" s="27">
        <v>184192.95253571426</v>
      </c>
      <c r="K7" s="27">
        <v>213174.17182142858</v>
      </c>
      <c r="L7" s="27">
        <v>12584.766035714287</v>
      </c>
      <c r="M7" s="13">
        <v>11</v>
      </c>
      <c r="N7" s="15" t="s">
        <v>302</v>
      </c>
    </row>
    <row r="8" spans="1:14" ht="16.2" customHeight="1" x14ac:dyDescent="0.25">
      <c r="A8" s="239" t="s">
        <v>314</v>
      </c>
      <c r="B8" s="239"/>
      <c r="C8" s="239"/>
      <c r="D8" s="32">
        <f t="shared" ref="D8:L8" si="0">AVERAGE(D3:D7)</f>
        <v>3305.4834482064553</v>
      </c>
      <c r="E8" s="32">
        <f t="shared" si="0"/>
        <v>3056.1564802457933</v>
      </c>
      <c r="F8" s="32">
        <f t="shared" si="0"/>
        <v>207.37328369464095</v>
      </c>
      <c r="G8" s="36">
        <f t="shared" si="0"/>
        <v>0.24876911793047532</v>
      </c>
      <c r="H8" s="36">
        <f t="shared" si="0"/>
        <v>0.22700756427098856</v>
      </c>
      <c r="I8" s="36">
        <f t="shared" si="0"/>
        <v>1.5514109377076776E-2</v>
      </c>
      <c r="J8" s="32">
        <f t="shared" si="0"/>
        <v>207763.77096789406</v>
      </c>
      <c r="K8" s="32">
        <f t="shared" si="0"/>
        <v>193295.47032638834</v>
      </c>
      <c r="L8" s="32">
        <f t="shared" si="0"/>
        <v>13100.007680010316</v>
      </c>
    </row>
    <row r="9" spans="1:14" ht="16.2" customHeight="1" x14ac:dyDescent="0.25">
      <c r="A9" s="240" t="s">
        <v>315</v>
      </c>
      <c r="B9" s="240"/>
      <c r="C9" s="240"/>
      <c r="D9" s="33">
        <f t="shared" ref="D9:L9" si="1">STDEV(D3:D7)</f>
        <v>461.3601851382524</v>
      </c>
      <c r="E9" s="33">
        <f t="shared" si="1"/>
        <v>229.18815848024985</v>
      </c>
      <c r="F9" s="33">
        <f t="shared" si="1"/>
        <v>15.498337628306651</v>
      </c>
      <c r="G9" s="37">
        <f t="shared" si="1"/>
        <v>5.5993211561938656E-2</v>
      </c>
      <c r="H9" s="37">
        <f t="shared" si="1"/>
        <v>1.2595237481458516E-2</v>
      </c>
      <c r="I9" s="37">
        <f t="shared" si="1"/>
        <v>2.2579788080965045E-3</v>
      </c>
      <c r="J9" s="33">
        <f t="shared" si="1"/>
        <v>18724.139294575507</v>
      </c>
      <c r="K9" s="33">
        <f t="shared" si="1"/>
        <v>19531.505131736732</v>
      </c>
      <c r="L9" s="33">
        <f t="shared" si="1"/>
        <v>1097.4572932669801</v>
      </c>
    </row>
  </sheetData>
  <mergeCells count="9">
    <mergeCell ref="J1:L1"/>
    <mergeCell ref="M1:M2"/>
    <mergeCell ref="N1:N2"/>
    <mergeCell ref="A8:C8"/>
    <mergeCell ref="A9:C9"/>
    <mergeCell ref="A1:A2"/>
    <mergeCell ref="B1:B2"/>
    <mergeCell ref="C1:C2"/>
    <mergeCell ref="D1:F1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workbookViewId="0">
      <selection activeCell="F19" sqref="F19"/>
    </sheetView>
  </sheetViews>
  <sheetFormatPr defaultRowHeight="13.8" x14ac:dyDescent="0.25"/>
  <cols>
    <col min="1" max="1" width="9.59765625" style="9" customWidth="1"/>
    <col min="2" max="2" width="8.796875" style="9"/>
    <col min="3" max="3" width="19" style="9" customWidth="1"/>
    <col min="4" max="6" width="12.5" style="12" customWidth="1"/>
    <col min="7" max="9" width="9.296875" style="12" customWidth="1"/>
    <col min="10" max="11" width="11.8984375" style="28" customWidth="1"/>
    <col min="12" max="12" width="14.59765625" style="28" customWidth="1"/>
    <col min="13" max="13" width="8.796875" style="16"/>
    <col min="14" max="14" width="21.5" customWidth="1"/>
    <col min="15" max="16384" width="8.796875" style="9"/>
  </cols>
  <sheetData>
    <row r="1" spans="1:14" ht="23.4" customHeight="1" x14ac:dyDescent="0.25">
      <c r="A1" s="234" t="s">
        <v>278</v>
      </c>
      <c r="B1" s="236" t="s">
        <v>279</v>
      </c>
      <c r="C1" s="236" t="s">
        <v>277</v>
      </c>
      <c r="D1" s="241" t="s">
        <v>289</v>
      </c>
      <c r="E1" s="242"/>
      <c r="F1" s="243"/>
      <c r="G1" s="31" t="s">
        <v>290</v>
      </c>
      <c r="H1" s="31"/>
      <c r="I1" s="31"/>
      <c r="J1" s="248" t="s">
        <v>294</v>
      </c>
      <c r="K1" s="249"/>
      <c r="L1" s="250"/>
      <c r="M1" s="231" t="s">
        <v>297</v>
      </c>
      <c r="N1" s="226" t="s">
        <v>298</v>
      </c>
    </row>
    <row r="2" spans="1:14" s="8" customFormat="1" ht="27.6" x14ac:dyDescent="0.25">
      <c r="A2" s="235"/>
      <c r="B2" s="236"/>
      <c r="C2" s="236"/>
      <c r="D2" s="29" t="s">
        <v>286</v>
      </c>
      <c r="E2" s="29" t="s">
        <v>287</v>
      </c>
      <c r="F2" s="29" t="s">
        <v>288</v>
      </c>
      <c r="G2" s="19" t="s">
        <v>291</v>
      </c>
      <c r="H2" s="19" t="s">
        <v>292</v>
      </c>
      <c r="I2" s="19" t="s">
        <v>293</v>
      </c>
      <c r="J2" s="20" t="s">
        <v>317</v>
      </c>
      <c r="K2" s="20" t="s">
        <v>295</v>
      </c>
      <c r="L2" s="20" t="s">
        <v>296</v>
      </c>
      <c r="M2" s="247"/>
      <c r="N2" s="227"/>
    </row>
    <row r="3" spans="1:14" x14ac:dyDescent="0.25">
      <c r="A3" s="21" t="s">
        <v>131</v>
      </c>
      <c r="B3" s="21" t="s">
        <v>139</v>
      </c>
      <c r="C3" s="21" t="s">
        <v>230</v>
      </c>
      <c r="D3" s="25">
        <v>2258.0609244930256</v>
      </c>
      <c r="E3" s="25">
        <v>3192.6996090850789</v>
      </c>
      <c r="F3" s="25">
        <v>200.204175994504</v>
      </c>
      <c r="G3" s="24">
        <v>0.17025096516822444</v>
      </c>
      <c r="H3" s="24">
        <v>0.24071989557189935</v>
      </c>
      <c r="I3" s="24">
        <v>1.509478943816631E-2</v>
      </c>
      <c r="J3" s="27">
        <v>134315.09128691984</v>
      </c>
      <c r="K3" s="27">
        <v>189909.72953586499</v>
      </c>
      <c r="L3" s="27">
        <v>11908.643333333332</v>
      </c>
      <c r="M3" s="13">
        <v>12</v>
      </c>
      <c r="N3" s="15" t="s">
        <v>309</v>
      </c>
    </row>
    <row r="4" spans="1:14" x14ac:dyDescent="0.25">
      <c r="A4" s="21" t="s">
        <v>131</v>
      </c>
      <c r="B4" s="21" t="s">
        <v>148</v>
      </c>
      <c r="C4" s="21" t="s">
        <v>239</v>
      </c>
      <c r="D4" s="25">
        <v>3245.212882249722</v>
      </c>
      <c r="E4" s="25">
        <v>3169.4663297305228</v>
      </c>
      <c r="F4" s="25">
        <v>205.85447690237703</v>
      </c>
      <c r="G4" s="24">
        <v>0.21125361455503064</v>
      </c>
      <c r="H4" s="24">
        <v>0.20632274142270468</v>
      </c>
      <c r="I4" s="24">
        <v>1.3400508347487759E-2</v>
      </c>
      <c r="J4" s="27">
        <v>190152.42029780563</v>
      </c>
      <c r="K4" s="27">
        <v>185714.07039184953</v>
      </c>
      <c r="L4" s="27">
        <v>12061.99051724138</v>
      </c>
      <c r="M4" s="13">
        <v>12</v>
      </c>
      <c r="N4" s="15" t="s">
        <v>310</v>
      </c>
    </row>
    <row r="5" spans="1:14" x14ac:dyDescent="0.25">
      <c r="A5" s="21" t="s">
        <v>167</v>
      </c>
      <c r="B5" s="21" t="s">
        <v>171</v>
      </c>
      <c r="C5" s="21" t="s">
        <v>259</v>
      </c>
      <c r="D5" s="25">
        <v>3148.9700156373488</v>
      </c>
      <c r="E5" s="25">
        <v>3218.1775038294804</v>
      </c>
      <c r="F5" s="25">
        <v>215.22595494572826</v>
      </c>
      <c r="G5" s="24">
        <v>0.18106246933811257</v>
      </c>
      <c r="H5" s="24">
        <v>0.18504182723816529</v>
      </c>
      <c r="I5" s="24">
        <v>1.2375266412385816E-2</v>
      </c>
      <c r="J5" s="27">
        <v>194538.0097735849</v>
      </c>
      <c r="K5" s="27">
        <v>198813.53064150945</v>
      </c>
      <c r="L5" s="27">
        <v>13296.293301886793</v>
      </c>
      <c r="M5" s="13">
        <v>12</v>
      </c>
      <c r="N5" s="15" t="s">
        <v>309</v>
      </c>
    </row>
    <row r="6" spans="1:14" x14ac:dyDescent="0.25">
      <c r="A6" s="21" t="s">
        <v>167</v>
      </c>
      <c r="B6" s="21" t="s">
        <v>186</v>
      </c>
      <c r="C6" s="21" t="s">
        <v>274</v>
      </c>
      <c r="D6" s="25">
        <v>2420.2875544466001</v>
      </c>
      <c r="E6" s="25">
        <v>3109.1694910096198</v>
      </c>
      <c r="F6" s="25">
        <v>203.61881288688369</v>
      </c>
      <c r="G6" s="24">
        <v>0.2001672123321625</v>
      </c>
      <c r="H6" s="24">
        <v>0.25714043297880185</v>
      </c>
      <c r="I6" s="24">
        <v>1.6840069304604181E-2</v>
      </c>
      <c r="J6" s="27">
        <v>156127.4137628866</v>
      </c>
      <c r="K6" s="27">
        <v>200565.66860824742</v>
      </c>
      <c r="L6" s="27">
        <v>13135.000670103094</v>
      </c>
      <c r="M6" s="13">
        <v>12</v>
      </c>
      <c r="N6" s="15" t="s">
        <v>303</v>
      </c>
    </row>
    <row r="7" spans="1:14" ht="16.2" customHeight="1" x14ac:dyDescent="0.25">
      <c r="A7" s="239" t="s">
        <v>314</v>
      </c>
      <c r="B7" s="239"/>
      <c r="C7" s="239"/>
      <c r="D7" s="32">
        <f t="shared" ref="D7:L7" si="0">AVERAGE(D3:D6)</f>
        <v>2768.1328442066742</v>
      </c>
      <c r="E7" s="32">
        <f t="shared" si="0"/>
        <v>3172.3782334136754</v>
      </c>
      <c r="F7" s="32">
        <f t="shared" si="0"/>
        <v>206.22585518237324</v>
      </c>
      <c r="G7" s="36">
        <f t="shared" si="0"/>
        <v>0.19068356534838254</v>
      </c>
      <c r="H7" s="36">
        <f t="shared" si="0"/>
        <v>0.22230622430289279</v>
      </c>
      <c r="I7" s="36">
        <f t="shared" si="0"/>
        <v>1.4427658375661017E-2</v>
      </c>
      <c r="J7" s="32">
        <f t="shared" si="0"/>
        <v>168783.23378029926</v>
      </c>
      <c r="K7" s="32">
        <f t="shared" si="0"/>
        <v>193750.74979436785</v>
      </c>
      <c r="L7" s="32">
        <f t="shared" si="0"/>
        <v>12600.481955641149</v>
      </c>
    </row>
    <row r="8" spans="1:14" ht="16.2" customHeight="1" x14ac:dyDescent="0.25">
      <c r="A8" s="240" t="s">
        <v>315</v>
      </c>
      <c r="B8" s="240"/>
      <c r="C8" s="240"/>
      <c r="D8" s="33">
        <f t="shared" ref="D8:L8" si="1">STDEV(D3:D6)</f>
        <v>501.26906372097432</v>
      </c>
      <c r="E8" s="33">
        <f t="shared" si="1"/>
        <v>46.598840397448214</v>
      </c>
      <c r="F8" s="33">
        <f t="shared" si="1"/>
        <v>6.4342056580250597</v>
      </c>
      <c r="G8" s="37">
        <f t="shared" si="1"/>
        <v>1.8467296526905E-2</v>
      </c>
      <c r="H8" s="37">
        <f t="shared" si="1"/>
        <v>3.264246925534664E-2</v>
      </c>
      <c r="I8" s="37">
        <f t="shared" si="1"/>
        <v>1.9606240754699187E-3</v>
      </c>
      <c r="J8" s="33">
        <f t="shared" si="1"/>
        <v>28683.173035430413</v>
      </c>
      <c r="K8" s="33">
        <f t="shared" si="1"/>
        <v>7104.3770731159166</v>
      </c>
      <c r="L8" s="33">
        <f t="shared" si="1"/>
        <v>716.11856425707833</v>
      </c>
    </row>
  </sheetData>
  <mergeCells count="9">
    <mergeCell ref="J1:L1"/>
    <mergeCell ref="M1:M2"/>
    <mergeCell ref="N1:N2"/>
    <mergeCell ref="A7:C7"/>
    <mergeCell ref="A8:C8"/>
    <mergeCell ref="A1:A2"/>
    <mergeCell ref="B1:B2"/>
    <mergeCell ref="C1:C2"/>
    <mergeCell ref="D1:F1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"/>
  <sheetViews>
    <sheetView workbookViewId="0">
      <selection activeCell="N21" sqref="N21"/>
    </sheetView>
  </sheetViews>
  <sheetFormatPr defaultRowHeight="13.8" x14ac:dyDescent="0.25"/>
  <cols>
    <col min="1" max="1" width="9.59765625" style="9" customWidth="1"/>
    <col min="2" max="2" width="8.796875" style="9"/>
    <col min="3" max="3" width="19" style="9" customWidth="1"/>
    <col min="4" max="6" width="12.5" style="12" customWidth="1"/>
    <col min="7" max="9" width="9.296875" style="12" customWidth="1"/>
    <col min="10" max="11" width="11.8984375" style="28" customWidth="1"/>
    <col min="12" max="12" width="14.59765625" style="28" customWidth="1"/>
    <col min="13" max="13" width="8.796875" style="16"/>
    <col min="14" max="14" width="21.5" customWidth="1"/>
    <col min="15" max="16384" width="8.796875" style="9"/>
  </cols>
  <sheetData>
    <row r="1" spans="1:14" ht="23.4" customHeight="1" x14ac:dyDescent="0.25">
      <c r="A1" s="234" t="s">
        <v>278</v>
      </c>
      <c r="B1" s="236" t="s">
        <v>279</v>
      </c>
      <c r="C1" s="236" t="s">
        <v>277</v>
      </c>
      <c r="D1" s="241" t="s">
        <v>289</v>
      </c>
      <c r="E1" s="242"/>
      <c r="F1" s="243"/>
      <c r="G1" s="31" t="s">
        <v>290</v>
      </c>
      <c r="H1" s="31"/>
      <c r="I1" s="31"/>
      <c r="J1" s="248" t="s">
        <v>294</v>
      </c>
      <c r="K1" s="249"/>
      <c r="L1" s="250"/>
      <c r="M1" s="231" t="s">
        <v>297</v>
      </c>
      <c r="N1" s="226" t="s">
        <v>298</v>
      </c>
    </row>
    <row r="2" spans="1:14" s="8" customFormat="1" ht="27.6" x14ac:dyDescent="0.25">
      <c r="A2" s="235"/>
      <c r="B2" s="236"/>
      <c r="C2" s="236"/>
      <c r="D2" s="29" t="s">
        <v>286</v>
      </c>
      <c r="E2" s="29" t="s">
        <v>287</v>
      </c>
      <c r="F2" s="29" t="s">
        <v>288</v>
      </c>
      <c r="G2" s="19" t="s">
        <v>291</v>
      </c>
      <c r="H2" s="19" t="s">
        <v>292</v>
      </c>
      <c r="I2" s="19" t="s">
        <v>293</v>
      </c>
      <c r="J2" s="20" t="s">
        <v>317</v>
      </c>
      <c r="K2" s="20" t="s">
        <v>295</v>
      </c>
      <c r="L2" s="20" t="s">
        <v>296</v>
      </c>
      <c r="M2" s="247"/>
      <c r="N2" s="227"/>
    </row>
    <row r="3" spans="1:14" x14ac:dyDescent="0.25">
      <c r="A3" s="21" t="s">
        <v>94</v>
      </c>
      <c r="B3" s="21" t="s">
        <v>95</v>
      </c>
      <c r="C3" s="21" t="s">
        <v>189</v>
      </c>
      <c r="D3" s="25">
        <v>5218.6062521834901</v>
      </c>
      <c r="E3" s="25">
        <v>3547.2753491686353</v>
      </c>
      <c r="F3" s="25">
        <v>319.39108091240439</v>
      </c>
      <c r="G3" s="24">
        <v>0.30253432440443662</v>
      </c>
      <c r="H3" s="24">
        <v>0.20564351847549803</v>
      </c>
      <c r="I3" s="24">
        <v>1.8515818250171279E-2</v>
      </c>
      <c r="J3" s="27">
        <v>232661.86882629109</v>
      </c>
      <c r="K3" s="27">
        <v>158148.68416901407</v>
      </c>
      <c r="L3" s="27">
        <v>14239.458234741784</v>
      </c>
      <c r="M3" s="13">
        <v>13</v>
      </c>
      <c r="N3" s="14" t="s">
        <v>299</v>
      </c>
    </row>
    <row r="4" spans="1:14" x14ac:dyDescent="0.25">
      <c r="A4" s="21" t="s">
        <v>107</v>
      </c>
      <c r="B4" s="21" t="s">
        <v>108</v>
      </c>
      <c r="C4" s="21" t="s">
        <v>201</v>
      </c>
      <c r="D4" s="25">
        <v>2558.0968136686593</v>
      </c>
      <c r="E4" s="25">
        <v>3417.0771680530397</v>
      </c>
      <c r="F4" s="25">
        <v>186.98652516139475</v>
      </c>
      <c r="G4" s="24">
        <v>0.18711532400246053</v>
      </c>
      <c r="H4" s="24">
        <v>0.24994656106259172</v>
      </c>
      <c r="I4" s="24">
        <v>1.3677372980067552E-2</v>
      </c>
      <c r="J4" s="27">
        <v>158591.35893749999</v>
      </c>
      <c r="K4" s="27">
        <v>211844.56693749997</v>
      </c>
      <c r="L4" s="27">
        <v>11592.3865625</v>
      </c>
      <c r="M4" s="13">
        <v>13</v>
      </c>
      <c r="N4" s="15" t="s">
        <v>305</v>
      </c>
    </row>
    <row r="5" spans="1:14" x14ac:dyDescent="0.25">
      <c r="A5" s="21" t="s">
        <v>116</v>
      </c>
      <c r="B5" s="21" t="s">
        <v>117</v>
      </c>
      <c r="C5" s="21" t="s">
        <v>209</v>
      </c>
      <c r="D5" s="25">
        <v>2967.2389272032729</v>
      </c>
      <c r="E5" s="25">
        <v>2522.0609171496403</v>
      </c>
      <c r="F5" s="25">
        <v>191.02251168786285</v>
      </c>
      <c r="G5" s="24">
        <v>0.22894152601804332</v>
      </c>
      <c r="H5" s="24">
        <v>0.19459318553323529</v>
      </c>
      <c r="I5" s="24">
        <v>1.4738612697710431E-2</v>
      </c>
      <c r="J5" s="27">
        <v>211212.70165634676</v>
      </c>
      <c r="K5" s="27">
        <v>179524.23553405574</v>
      </c>
      <c r="L5" s="27">
        <v>13597.280758513933</v>
      </c>
      <c r="M5" s="13">
        <v>13</v>
      </c>
      <c r="N5" s="15" t="s">
        <v>299</v>
      </c>
    </row>
    <row r="6" spans="1:14" x14ac:dyDescent="0.25">
      <c r="A6" s="21" t="s">
        <v>150</v>
      </c>
      <c r="B6" s="21" t="s">
        <v>151</v>
      </c>
      <c r="C6" s="21" t="s">
        <v>241</v>
      </c>
      <c r="D6" s="25">
        <v>4055.8279613777227</v>
      </c>
      <c r="E6" s="25">
        <v>2664.6952623116258</v>
      </c>
      <c r="F6" s="25">
        <v>265.22812327569545</v>
      </c>
      <c r="G6" s="24">
        <v>0.23832090046858173</v>
      </c>
      <c r="H6" s="24">
        <v>0.1565777889091601</v>
      </c>
      <c r="I6" s="24">
        <v>1.5584833915683192E-2</v>
      </c>
      <c r="J6" s="27">
        <v>271219.5885132383</v>
      </c>
      <c r="K6" s="27">
        <v>178192.35910386965</v>
      </c>
      <c r="L6" s="27">
        <v>17736.221344195517</v>
      </c>
      <c r="M6" s="13">
        <v>13</v>
      </c>
      <c r="N6" s="15" t="s">
        <v>299</v>
      </c>
    </row>
    <row r="7" spans="1:14" x14ac:dyDescent="0.25">
      <c r="A7" s="21" t="s">
        <v>150</v>
      </c>
      <c r="B7" s="21" t="s">
        <v>155</v>
      </c>
      <c r="C7" s="21" t="s">
        <v>245</v>
      </c>
      <c r="D7" s="25">
        <v>2913.2233364607891</v>
      </c>
      <c r="E7" s="25">
        <v>4294.2483488305579</v>
      </c>
      <c r="F7" s="25">
        <v>235.46584115195347</v>
      </c>
      <c r="G7" s="24">
        <v>0.17753246927041155</v>
      </c>
      <c r="H7" s="24">
        <v>0.26169243651414009</v>
      </c>
      <c r="I7" s="24">
        <v>1.4349340019816718E-2</v>
      </c>
      <c r="J7" s="27">
        <v>203346.1187985866</v>
      </c>
      <c r="K7" s="27">
        <v>299743.14840989397</v>
      </c>
      <c r="L7" s="27">
        <v>16435.768692579506</v>
      </c>
      <c r="M7" s="13">
        <v>13</v>
      </c>
      <c r="N7" s="15" t="s">
        <v>303</v>
      </c>
    </row>
    <row r="8" spans="1:14" x14ac:dyDescent="0.25">
      <c r="A8" s="21" t="s">
        <v>160</v>
      </c>
      <c r="B8" s="21" t="s">
        <v>161</v>
      </c>
      <c r="C8" s="21" t="s">
        <v>250</v>
      </c>
      <c r="D8" s="25">
        <v>2995.7017284968806</v>
      </c>
      <c r="E8" s="25">
        <v>2825.9162096754826</v>
      </c>
      <c r="F8" s="25">
        <v>197.52524505351263</v>
      </c>
      <c r="G8" s="24">
        <v>0.24383446468686376</v>
      </c>
      <c r="H8" s="24">
        <v>0.23001481078087571</v>
      </c>
      <c r="I8" s="24">
        <v>1.6077522649069365E-2</v>
      </c>
      <c r="J8" s="27">
        <v>205410.2511613692</v>
      </c>
      <c r="K8" s="27">
        <v>193768.34244498779</v>
      </c>
      <c r="L8" s="27">
        <v>13543.975293398535</v>
      </c>
      <c r="M8" s="13">
        <v>13</v>
      </c>
      <c r="N8" s="15" t="s">
        <v>305</v>
      </c>
    </row>
    <row r="9" spans="1:14" ht="16.2" customHeight="1" x14ac:dyDescent="0.25">
      <c r="A9" s="239" t="s">
        <v>314</v>
      </c>
      <c r="B9" s="239"/>
      <c r="C9" s="239"/>
      <c r="D9" s="32">
        <f t="shared" ref="D9:L9" si="0">AVERAGE(D3:D8)</f>
        <v>3451.4491698984689</v>
      </c>
      <c r="E9" s="32">
        <f t="shared" si="0"/>
        <v>3211.8788758648311</v>
      </c>
      <c r="F9" s="32">
        <f t="shared" si="0"/>
        <v>232.60322120713727</v>
      </c>
      <c r="G9" s="36">
        <f t="shared" si="0"/>
        <v>0.22971316814179957</v>
      </c>
      <c r="H9" s="36">
        <f t="shared" si="0"/>
        <v>0.21641138354591682</v>
      </c>
      <c r="I9" s="36">
        <f t="shared" si="0"/>
        <v>1.549058341875309E-2</v>
      </c>
      <c r="J9" s="32">
        <f t="shared" si="0"/>
        <v>213740.31464888866</v>
      </c>
      <c r="K9" s="32">
        <f t="shared" si="0"/>
        <v>203536.88943322017</v>
      </c>
      <c r="L9" s="32">
        <f t="shared" si="0"/>
        <v>14524.181814321544</v>
      </c>
    </row>
    <row r="10" spans="1:14" ht="16.2" customHeight="1" x14ac:dyDescent="0.25">
      <c r="A10" s="240" t="s">
        <v>315</v>
      </c>
      <c r="B10" s="240"/>
      <c r="C10" s="240"/>
      <c r="D10" s="33">
        <f t="shared" ref="D10:L10" si="1">STDEV(D3:D8)</f>
        <v>1001.803238834465</v>
      </c>
      <c r="E10" s="33">
        <f t="shared" si="1"/>
        <v>670.87207606648781</v>
      </c>
      <c r="F10" s="33">
        <f t="shared" si="1"/>
        <v>52.239858716200153</v>
      </c>
      <c r="G10" s="37">
        <f t="shared" si="1"/>
        <v>4.497648710814052E-2</v>
      </c>
      <c r="H10" s="37">
        <f t="shared" si="1"/>
        <v>3.8812562016372495E-2</v>
      </c>
      <c r="I10" s="37">
        <f t="shared" si="1"/>
        <v>1.7123700042549878E-3</v>
      </c>
      <c r="J10" s="33">
        <f t="shared" si="1"/>
        <v>37113.656637519845</v>
      </c>
      <c r="K10" s="33">
        <f t="shared" si="1"/>
        <v>50396.682875096849</v>
      </c>
      <c r="L10" s="33">
        <f t="shared" si="1"/>
        <v>2212.1394007110111</v>
      </c>
    </row>
  </sheetData>
  <mergeCells count="9">
    <mergeCell ref="J1:L1"/>
    <mergeCell ref="M1:M2"/>
    <mergeCell ref="N1:N2"/>
    <mergeCell ref="A9:C9"/>
    <mergeCell ref="A10:C10"/>
    <mergeCell ref="A1:A2"/>
    <mergeCell ref="B1:B2"/>
    <mergeCell ref="C1:C2"/>
    <mergeCell ref="D1:F1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"/>
  <sheetViews>
    <sheetView zoomScaleNormal="100" workbookViewId="0">
      <selection activeCell="G20" sqref="G20"/>
    </sheetView>
  </sheetViews>
  <sheetFormatPr defaultRowHeight="13.8" x14ac:dyDescent="0.25"/>
  <cols>
    <col min="1" max="1" width="9.59765625" style="9" customWidth="1"/>
    <col min="2" max="2" width="8.796875" style="9"/>
    <col min="3" max="3" width="19" style="9" customWidth="1"/>
    <col min="4" max="6" width="12.5" style="12" customWidth="1"/>
    <col min="7" max="9" width="9.296875" style="12" customWidth="1"/>
    <col min="10" max="11" width="11.8984375" style="28" customWidth="1"/>
    <col min="12" max="12" width="14.59765625" style="28" customWidth="1"/>
    <col min="13" max="13" width="8.796875" style="16"/>
    <col min="14" max="14" width="21.5" customWidth="1"/>
    <col min="15" max="16384" width="8.796875" style="9"/>
  </cols>
  <sheetData>
    <row r="1" spans="1:14" ht="23.4" customHeight="1" x14ac:dyDescent="0.25">
      <c r="A1" s="234" t="s">
        <v>278</v>
      </c>
      <c r="B1" s="236" t="s">
        <v>279</v>
      </c>
      <c r="C1" s="236" t="s">
        <v>277</v>
      </c>
      <c r="D1" s="241" t="s">
        <v>289</v>
      </c>
      <c r="E1" s="242"/>
      <c r="F1" s="243"/>
      <c r="G1" s="31" t="s">
        <v>290</v>
      </c>
      <c r="H1" s="31"/>
      <c r="I1" s="31"/>
      <c r="J1" s="248" t="s">
        <v>294</v>
      </c>
      <c r="K1" s="249"/>
      <c r="L1" s="250"/>
      <c r="M1" s="231" t="s">
        <v>297</v>
      </c>
      <c r="N1" s="226" t="s">
        <v>298</v>
      </c>
    </row>
    <row r="2" spans="1:14" s="8" customFormat="1" ht="27.6" x14ac:dyDescent="0.25">
      <c r="A2" s="235"/>
      <c r="B2" s="236"/>
      <c r="C2" s="236"/>
      <c r="D2" s="29" t="s">
        <v>286</v>
      </c>
      <c r="E2" s="29" t="s">
        <v>287</v>
      </c>
      <c r="F2" s="29" t="s">
        <v>288</v>
      </c>
      <c r="G2" s="19" t="s">
        <v>291</v>
      </c>
      <c r="H2" s="19" t="s">
        <v>292</v>
      </c>
      <c r="I2" s="19" t="s">
        <v>293</v>
      </c>
      <c r="J2" s="20" t="s">
        <v>317</v>
      </c>
      <c r="K2" s="20" t="s">
        <v>295</v>
      </c>
      <c r="L2" s="20" t="s">
        <v>296</v>
      </c>
      <c r="M2" s="247"/>
      <c r="N2" s="227"/>
    </row>
    <row r="3" spans="1:14" x14ac:dyDescent="0.25">
      <c r="A3" s="21" t="s">
        <v>131</v>
      </c>
      <c r="B3" s="21" t="s">
        <v>132</v>
      </c>
      <c r="C3" s="21" t="s">
        <v>223</v>
      </c>
      <c r="D3" s="25">
        <v>2835.7618776696113</v>
      </c>
      <c r="E3" s="25">
        <v>2743.5893030888578</v>
      </c>
      <c r="F3" s="25">
        <v>188.37663678443482</v>
      </c>
      <c r="G3" s="24">
        <v>0.19750297398363573</v>
      </c>
      <c r="H3" s="24">
        <v>0.19108340901847462</v>
      </c>
      <c r="I3" s="24">
        <v>1.3119911896317444E-2</v>
      </c>
      <c r="J3" s="27">
        <v>196859.50199218749</v>
      </c>
      <c r="K3" s="27">
        <v>190460.85220703125</v>
      </c>
      <c r="L3" s="27">
        <v>13077.16673828125</v>
      </c>
      <c r="M3" s="13">
        <v>14</v>
      </c>
      <c r="N3" s="15" t="s">
        <v>307</v>
      </c>
    </row>
    <row r="4" spans="1:14" x14ac:dyDescent="0.25">
      <c r="A4" s="21" t="s">
        <v>167</v>
      </c>
      <c r="B4" s="21" t="s">
        <v>168</v>
      </c>
      <c r="C4" s="21" t="s">
        <v>256</v>
      </c>
      <c r="D4" s="25">
        <v>2813.6467270224466</v>
      </c>
      <c r="E4" s="25">
        <v>2824.7078648998527</v>
      </c>
      <c r="F4" s="25">
        <v>185.88828142830147</v>
      </c>
      <c r="G4" s="24">
        <v>0.20527774609941055</v>
      </c>
      <c r="H4" s="24">
        <v>0.20608474344949071</v>
      </c>
      <c r="I4" s="24">
        <v>1.3562017957484051E-2</v>
      </c>
      <c r="J4" s="27">
        <v>211514.49873093158</v>
      </c>
      <c r="K4" s="27">
        <v>212346.01429081467</v>
      </c>
      <c r="L4" s="27">
        <v>13974.059461213892</v>
      </c>
      <c r="M4" s="13">
        <v>14</v>
      </c>
      <c r="N4" s="15" t="s">
        <v>313</v>
      </c>
    </row>
    <row r="5" spans="1:14" ht="16.2" customHeight="1" x14ac:dyDescent="0.25">
      <c r="A5" s="239" t="s">
        <v>314</v>
      </c>
      <c r="B5" s="239"/>
      <c r="C5" s="239"/>
      <c r="D5" s="32">
        <f t="shared" ref="D5:L5" si="0">AVERAGE(D3:D4)</f>
        <v>2824.7043023460292</v>
      </c>
      <c r="E5" s="32">
        <f t="shared" si="0"/>
        <v>2784.1485839943552</v>
      </c>
      <c r="F5" s="32">
        <f t="shared" si="0"/>
        <v>187.13245910636815</v>
      </c>
      <c r="G5" s="36">
        <f t="shared" si="0"/>
        <v>0.20139036004152314</v>
      </c>
      <c r="H5" s="36">
        <f t="shared" si="0"/>
        <v>0.19858407623398266</v>
      </c>
      <c r="I5" s="36">
        <f t="shared" si="0"/>
        <v>1.3340964926900747E-2</v>
      </c>
      <c r="J5" s="32">
        <f t="shared" si="0"/>
        <v>204187.00036155953</v>
      </c>
      <c r="K5" s="32">
        <f t="shared" si="0"/>
        <v>201403.43324892296</v>
      </c>
      <c r="L5" s="32">
        <f t="shared" si="0"/>
        <v>13525.61309974757</v>
      </c>
    </row>
    <row r="6" spans="1:14" ht="16.2" customHeight="1" x14ac:dyDescent="0.25">
      <c r="A6" s="240" t="s">
        <v>315</v>
      </c>
      <c r="B6" s="240"/>
      <c r="C6" s="240"/>
      <c r="D6" s="33">
        <f>STDEV(D3:D4)</f>
        <v>15.637772989572211</v>
      </c>
      <c r="E6" s="33">
        <f>STDEV(E3:E4)</f>
        <v>57.359485136654556</v>
      </c>
      <c r="F6" s="33">
        <f t="shared" ref="F6:L6" si="1">STDEV(F3:F4)</f>
        <v>1.7595329463237612</v>
      </c>
      <c r="G6" s="37">
        <f t="shared" si="1"/>
        <v>5.4975940852444562E-3</v>
      </c>
      <c r="H6" s="37">
        <f t="shared" si="1"/>
        <v>1.0607545303018715E-2</v>
      </c>
      <c r="I6" s="37">
        <f t="shared" si="1"/>
        <v>3.1261619385458282E-4</v>
      </c>
      <c r="J6" s="33">
        <f t="shared" si="1"/>
        <v>10362.647572232681</v>
      </c>
      <c r="K6" s="33">
        <f t="shared" si="1"/>
        <v>15475.146516809969</v>
      </c>
      <c r="L6" s="33">
        <f t="shared" si="1"/>
        <v>634.19892638253839</v>
      </c>
    </row>
  </sheetData>
  <mergeCells count="9">
    <mergeCell ref="J1:L1"/>
    <mergeCell ref="M1:M2"/>
    <mergeCell ref="N1:N2"/>
    <mergeCell ref="A5:C5"/>
    <mergeCell ref="A6:C6"/>
    <mergeCell ref="A1:A2"/>
    <mergeCell ref="B1:B2"/>
    <mergeCell ref="C1:C2"/>
    <mergeCell ref="D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9"/>
  <sheetViews>
    <sheetView zoomScale="90" zoomScaleNormal="90" workbookViewId="0">
      <pane xSplit="1" ySplit="1" topLeftCell="B74" activePane="bottomRight" state="frozen"/>
      <selection pane="topRight" activeCell="B1" sqref="B1"/>
      <selection pane="bottomLeft" activeCell="A2" sqref="A2"/>
      <selection pane="bottomRight" activeCell="B84" sqref="B84"/>
    </sheetView>
  </sheetViews>
  <sheetFormatPr defaultColWidth="9" defaultRowHeight="18" x14ac:dyDescent="0.35"/>
  <cols>
    <col min="1" max="1" width="23.5" style="4" customWidth="1"/>
    <col min="2" max="2" width="13.09765625" style="6" bestFit="1" customWidth="1"/>
    <col min="3" max="3" width="13.09765625" style="6" customWidth="1"/>
    <col min="4" max="4" width="12.59765625" style="6" bestFit="1" customWidth="1"/>
    <col min="5" max="5" width="12.69921875" style="6" bestFit="1" customWidth="1"/>
    <col min="6" max="6" width="13.09765625" style="6" bestFit="1" customWidth="1"/>
    <col min="7" max="7" width="14.09765625" style="6" bestFit="1" customWidth="1"/>
    <col min="8" max="8" width="2.5" style="6" customWidth="1"/>
    <col min="9" max="9" width="13.09765625" style="6" bestFit="1" customWidth="1"/>
    <col min="10" max="10" width="11.59765625" style="6" customWidth="1"/>
    <col min="11" max="11" width="12.59765625" style="6" bestFit="1" customWidth="1"/>
    <col min="12" max="12" width="12.09765625" style="6" bestFit="1" customWidth="1"/>
    <col min="13" max="13" width="12.59765625" style="6" bestFit="1" customWidth="1"/>
    <col min="14" max="14" width="12.09765625" style="6" bestFit="1" customWidth="1"/>
    <col min="15" max="15" width="2.19921875" style="6" customWidth="1"/>
    <col min="16" max="16" width="12.09765625" style="6" bestFit="1" customWidth="1"/>
    <col min="17" max="17" width="12.59765625" style="6" bestFit="1" customWidth="1"/>
    <col min="18" max="19" width="12.09765625" style="6" bestFit="1" customWidth="1"/>
    <col min="20" max="20" width="1.5" style="6" customWidth="1"/>
    <col min="21" max="21" width="12.09765625" style="6" bestFit="1" customWidth="1"/>
    <col min="22" max="22" width="11.59765625" style="6" bestFit="1" customWidth="1"/>
    <col min="23" max="23" width="1.8984375" style="6" customWidth="1"/>
    <col min="24" max="24" width="11.69921875" style="6" bestFit="1" customWidth="1"/>
    <col min="25" max="25" width="11.59765625" style="6" bestFit="1" customWidth="1"/>
    <col min="26" max="26" width="12.09765625" style="6" bestFit="1" customWidth="1"/>
    <col min="27" max="27" width="13.59765625" style="6" customWidth="1"/>
    <col min="28" max="28" width="14.69921875" style="6" customWidth="1"/>
    <col min="29" max="256" width="9" style="4"/>
    <col min="257" max="257" width="23.5" style="4" customWidth="1"/>
    <col min="258" max="258" width="13.09765625" style="4" bestFit="1" customWidth="1"/>
    <col min="259" max="259" width="13.09765625" style="4" customWidth="1"/>
    <col min="260" max="260" width="12.59765625" style="4" bestFit="1" customWidth="1"/>
    <col min="261" max="261" width="12.69921875" style="4" bestFit="1" customWidth="1"/>
    <col min="262" max="262" width="13.09765625" style="4" bestFit="1" customWidth="1"/>
    <col min="263" max="263" width="14.09765625" style="4" bestFit="1" customWidth="1"/>
    <col min="264" max="264" width="2.5" style="4" customWidth="1"/>
    <col min="265" max="265" width="13.09765625" style="4" bestFit="1" customWidth="1"/>
    <col min="266" max="266" width="11.59765625" style="4" customWidth="1"/>
    <col min="267" max="267" width="12.59765625" style="4" bestFit="1" customWidth="1"/>
    <col min="268" max="268" width="12.09765625" style="4" bestFit="1" customWidth="1"/>
    <col min="269" max="269" width="12.59765625" style="4" bestFit="1" customWidth="1"/>
    <col min="270" max="270" width="12.09765625" style="4" bestFit="1" customWidth="1"/>
    <col min="271" max="271" width="2.19921875" style="4" customWidth="1"/>
    <col min="272" max="272" width="12.09765625" style="4" bestFit="1" customWidth="1"/>
    <col min="273" max="273" width="12.59765625" style="4" bestFit="1" customWidth="1"/>
    <col min="274" max="275" width="12.09765625" style="4" bestFit="1" customWidth="1"/>
    <col min="276" max="276" width="1.5" style="4" customWidth="1"/>
    <col min="277" max="277" width="12.09765625" style="4" bestFit="1" customWidth="1"/>
    <col min="278" max="278" width="11.59765625" style="4" bestFit="1" customWidth="1"/>
    <col min="279" max="279" width="1.8984375" style="4" customWidth="1"/>
    <col min="280" max="280" width="11.69921875" style="4" bestFit="1" customWidth="1"/>
    <col min="281" max="281" width="11.59765625" style="4" bestFit="1" customWidth="1"/>
    <col min="282" max="282" width="12.09765625" style="4" bestFit="1" customWidth="1"/>
    <col min="283" max="283" width="13.59765625" style="4" customWidth="1"/>
    <col min="284" max="284" width="14.69921875" style="4" customWidth="1"/>
    <col min="285" max="512" width="9" style="4"/>
    <col min="513" max="513" width="23.5" style="4" customWidth="1"/>
    <col min="514" max="514" width="13.09765625" style="4" bestFit="1" customWidth="1"/>
    <col min="515" max="515" width="13.09765625" style="4" customWidth="1"/>
    <col min="516" max="516" width="12.59765625" style="4" bestFit="1" customWidth="1"/>
    <col min="517" max="517" width="12.69921875" style="4" bestFit="1" customWidth="1"/>
    <col min="518" max="518" width="13.09765625" style="4" bestFit="1" customWidth="1"/>
    <col min="519" max="519" width="14.09765625" style="4" bestFit="1" customWidth="1"/>
    <col min="520" max="520" width="2.5" style="4" customWidth="1"/>
    <col min="521" max="521" width="13.09765625" style="4" bestFit="1" customWidth="1"/>
    <col min="522" max="522" width="11.59765625" style="4" customWidth="1"/>
    <col min="523" max="523" width="12.59765625" style="4" bestFit="1" customWidth="1"/>
    <col min="524" max="524" width="12.09765625" style="4" bestFit="1" customWidth="1"/>
    <col min="525" max="525" width="12.59765625" style="4" bestFit="1" customWidth="1"/>
    <col min="526" max="526" width="12.09765625" style="4" bestFit="1" customWidth="1"/>
    <col min="527" max="527" width="2.19921875" style="4" customWidth="1"/>
    <col min="528" max="528" width="12.09765625" style="4" bestFit="1" customWidth="1"/>
    <col min="529" max="529" width="12.59765625" style="4" bestFit="1" customWidth="1"/>
    <col min="530" max="531" width="12.09765625" style="4" bestFit="1" customWidth="1"/>
    <col min="532" max="532" width="1.5" style="4" customWidth="1"/>
    <col min="533" max="533" width="12.09765625" style="4" bestFit="1" customWidth="1"/>
    <col min="534" max="534" width="11.59765625" style="4" bestFit="1" customWidth="1"/>
    <col min="535" max="535" width="1.8984375" style="4" customWidth="1"/>
    <col min="536" max="536" width="11.69921875" style="4" bestFit="1" customWidth="1"/>
    <col min="537" max="537" width="11.59765625" style="4" bestFit="1" customWidth="1"/>
    <col min="538" max="538" width="12.09765625" style="4" bestFit="1" customWidth="1"/>
    <col min="539" max="539" width="13.59765625" style="4" customWidth="1"/>
    <col min="540" max="540" width="14.69921875" style="4" customWidth="1"/>
    <col min="541" max="768" width="9" style="4"/>
    <col min="769" max="769" width="23.5" style="4" customWidth="1"/>
    <col min="770" max="770" width="13.09765625" style="4" bestFit="1" customWidth="1"/>
    <col min="771" max="771" width="13.09765625" style="4" customWidth="1"/>
    <col min="772" max="772" width="12.59765625" style="4" bestFit="1" customWidth="1"/>
    <col min="773" max="773" width="12.69921875" style="4" bestFit="1" customWidth="1"/>
    <col min="774" max="774" width="13.09765625" style="4" bestFit="1" customWidth="1"/>
    <col min="775" max="775" width="14.09765625" style="4" bestFit="1" customWidth="1"/>
    <col min="776" max="776" width="2.5" style="4" customWidth="1"/>
    <col min="777" max="777" width="13.09765625" style="4" bestFit="1" customWidth="1"/>
    <col min="778" max="778" width="11.59765625" style="4" customWidth="1"/>
    <col min="779" max="779" width="12.59765625" style="4" bestFit="1" customWidth="1"/>
    <col min="780" max="780" width="12.09765625" style="4" bestFit="1" customWidth="1"/>
    <col min="781" max="781" width="12.59765625" style="4" bestFit="1" customWidth="1"/>
    <col min="782" max="782" width="12.09765625" style="4" bestFit="1" customWidth="1"/>
    <col min="783" max="783" width="2.19921875" style="4" customWidth="1"/>
    <col min="784" max="784" width="12.09765625" style="4" bestFit="1" customWidth="1"/>
    <col min="785" max="785" width="12.59765625" style="4" bestFit="1" customWidth="1"/>
    <col min="786" max="787" width="12.09765625" style="4" bestFit="1" customWidth="1"/>
    <col min="788" max="788" width="1.5" style="4" customWidth="1"/>
    <col min="789" max="789" width="12.09765625" style="4" bestFit="1" customWidth="1"/>
    <col min="790" max="790" width="11.59765625" style="4" bestFit="1" customWidth="1"/>
    <col min="791" max="791" width="1.8984375" style="4" customWidth="1"/>
    <col min="792" max="792" width="11.69921875" style="4" bestFit="1" customWidth="1"/>
    <col min="793" max="793" width="11.59765625" style="4" bestFit="1" customWidth="1"/>
    <col min="794" max="794" width="12.09765625" style="4" bestFit="1" customWidth="1"/>
    <col min="795" max="795" width="13.59765625" style="4" customWidth="1"/>
    <col min="796" max="796" width="14.69921875" style="4" customWidth="1"/>
    <col min="797" max="1024" width="9" style="4"/>
    <col min="1025" max="1025" width="23.5" style="4" customWidth="1"/>
    <col min="1026" max="1026" width="13.09765625" style="4" bestFit="1" customWidth="1"/>
    <col min="1027" max="1027" width="13.09765625" style="4" customWidth="1"/>
    <col min="1028" max="1028" width="12.59765625" style="4" bestFit="1" customWidth="1"/>
    <col min="1029" max="1029" width="12.69921875" style="4" bestFit="1" customWidth="1"/>
    <col min="1030" max="1030" width="13.09765625" style="4" bestFit="1" customWidth="1"/>
    <col min="1031" max="1031" width="14.09765625" style="4" bestFit="1" customWidth="1"/>
    <col min="1032" max="1032" width="2.5" style="4" customWidth="1"/>
    <col min="1033" max="1033" width="13.09765625" style="4" bestFit="1" customWidth="1"/>
    <col min="1034" max="1034" width="11.59765625" style="4" customWidth="1"/>
    <col min="1035" max="1035" width="12.59765625" style="4" bestFit="1" customWidth="1"/>
    <col min="1036" max="1036" width="12.09765625" style="4" bestFit="1" customWidth="1"/>
    <col min="1037" max="1037" width="12.59765625" style="4" bestFit="1" customWidth="1"/>
    <col min="1038" max="1038" width="12.09765625" style="4" bestFit="1" customWidth="1"/>
    <col min="1039" max="1039" width="2.19921875" style="4" customWidth="1"/>
    <col min="1040" max="1040" width="12.09765625" style="4" bestFit="1" customWidth="1"/>
    <col min="1041" max="1041" width="12.59765625" style="4" bestFit="1" customWidth="1"/>
    <col min="1042" max="1043" width="12.09765625" style="4" bestFit="1" customWidth="1"/>
    <col min="1044" max="1044" width="1.5" style="4" customWidth="1"/>
    <col min="1045" max="1045" width="12.09765625" style="4" bestFit="1" customWidth="1"/>
    <col min="1046" max="1046" width="11.59765625" style="4" bestFit="1" customWidth="1"/>
    <col min="1047" max="1047" width="1.8984375" style="4" customWidth="1"/>
    <col min="1048" max="1048" width="11.69921875" style="4" bestFit="1" customWidth="1"/>
    <col min="1049" max="1049" width="11.59765625" style="4" bestFit="1" customWidth="1"/>
    <col min="1050" max="1050" width="12.09765625" style="4" bestFit="1" customWidth="1"/>
    <col min="1051" max="1051" width="13.59765625" style="4" customWidth="1"/>
    <col min="1052" max="1052" width="14.69921875" style="4" customWidth="1"/>
    <col min="1053" max="1280" width="9" style="4"/>
    <col min="1281" max="1281" width="23.5" style="4" customWidth="1"/>
    <col min="1282" max="1282" width="13.09765625" style="4" bestFit="1" customWidth="1"/>
    <col min="1283" max="1283" width="13.09765625" style="4" customWidth="1"/>
    <col min="1284" max="1284" width="12.59765625" style="4" bestFit="1" customWidth="1"/>
    <col min="1285" max="1285" width="12.69921875" style="4" bestFit="1" customWidth="1"/>
    <col min="1286" max="1286" width="13.09765625" style="4" bestFit="1" customWidth="1"/>
    <col min="1287" max="1287" width="14.09765625" style="4" bestFit="1" customWidth="1"/>
    <col min="1288" max="1288" width="2.5" style="4" customWidth="1"/>
    <col min="1289" max="1289" width="13.09765625" style="4" bestFit="1" customWidth="1"/>
    <col min="1290" max="1290" width="11.59765625" style="4" customWidth="1"/>
    <col min="1291" max="1291" width="12.59765625" style="4" bestFit="1" customWidth="1"/>
    <col min="1292" max="1292" width="12.09765625" style="4" bestFit="1" customWidth="1"/>
    <col min="1293" max="1293" width="12.59765625" style="4" bestFit="1" customWidth="1"/>
    <col min="1294" max="1294" width="12.09765625" style="4" bestFit="1" customWidth="1"/>
    <col min="1295" max="1295" width="2.19921875" style="4" customWidth="1"/>
    <col min="1296" max="1296" width="12.09765625" style="4" bestFit="1" customWidth="1"/>
    <col min="1297" max="1297" width="12.59765625" style="4" bestFit="1" customWidth="1"/>
    <col min="1298" max="1299" width="12.09765625" style="4" bestFit="1" customWidth="1"/>
    <col min="1300" max="1300" width="1.5" style="4" customWidth="1"/>
    <col min="1301" max="1301" width="12.09765625" style="4" bestFit="1" customWidth="1"/>
    <col min="1302" max="1302" width="11.59765625" style="4" bestFit="1" customWidth="1"/>
    <col min="1303" max="1303" width="1.8984375" style="4" customWidth="1"/>
    <col min="1304" max="1304" width="11.69921875" style="4" bestFit="1" customWidth="1"/>
    <col min="1305" max="1305" width="11.59765625" style="4" bestFit="1" customWidth="1"/>
    <col min="1306" max="1306" width="12.09765625" style="4" bestFit="1" customWidth="1"/>
    <col min="1307" max="1307" width="13.59765625" style="4" customWidth="1"/>
    <col min="1308" max="1308" width="14.69921875" style="4" customWidth="1"/>
    <col min="1309" max="1536" width="9" style="4"/>
    <col min="1537" max="1537" width="23.5" style="4" customWidth="1"/>
    <col min="1538" max="1538" width="13.09765625" style="4" bestFit="1" customWidth="1"/>
    <col min="1539" max="1539" width="13.09765625" style="4" customWidth="1"/>
    <col min="1540" max="1540" width="12.59765625" style="4" bestFit="1" customWidth="1"/>
    <col min="1541" max="1541" width="12.69921875" style="4" bestFit="1" customWidth="1"/>
    <col min="1542" max="1542" width="13.09765625" style="4" bestFit="1" customWidth="1"/>
    <col min="1543" max="1543" width="14.09765625" style="4" bestFit="1" customWidth="1"/>
    <col min="1544" max="1544" width="2.5" style="4" customWidth="1"/>
    <col min="1545" max="1545" width="13.09765625" style="4" bestFit="1" customWidth="1"/>
    <col min="1546" max="1546" width="11.59765625" style="4" customWidth="1"/>
    <col min="1547" max="1547" width="12.59765625" style="4" bestFit="1" customWidth="1"/>
    <col min="1548" max="1548" width="12.09765625" style="4" bestFit="1" customWidth="1"/>
    <col min="1549" max="1549" width="12.59765625" style="4" bestFit="1" customWidth="1"/>
    <col min="1550" max="1550" width="12.09765625" style="4" bestFit="1" customWidth="1"/>
    <col min="1551" max="1551" width="2.19921875" style="4" customWidth="1"/>
    <col min="1552" max="1552" width="12.09765625" style="4" bestFit="1" customWidth="1"/>
    <col min="1553" max="1553" width="12.59765625" style="4" bestFit="1" customWidth="1"/>
    <col min="1554" max="1555" width="12.09765625" style="4" bestFit="1" customWidth="1"/>
    <col min="1556" max="1556" width="1.5" style="4" customWidth="1"/>
    <col min="1557" max="1557" width="12.09765625" style="4" bestFit="1" customWidth="1"/>
    <col min="1558" max="1558" width="11.59765625" style="4" bestFit="1" customWidth="1"/>
    <col min="1559" max="1559" width="1.8984375" style="4" customWidth="1"/>
    <col min="1560" max="1560" width="11.69921875" style="4" bestFit="1" customWidth="1"/>
    <col min="1561" max="1561" width="11.59765625" style="4" bestFit="1" customWidth="1"/>
    <col min="1562" max="1562" width="12.09765625" style="4" bestFit="1" customWidth="1"/>
    <col min="1563" max="1563" width="13.59765625" style="4" customWidth="1"/>
    <col min="1564" max="1564" width="14.69921875" style="4" customWidth="1"/>
    <col min="1565" max="1792" width="9" style="4"/>
    <col min="1793" max="1793" width="23.5" style="4" customWidth="1"/>
    <col min="1794" max="1794" width="13.09765625" style="4" bestFit="1" customWidth="1"/>
    <col min="1795" max="1795" width="13.09765625" style="4" customWidth="1"/>
    <col min="1796" max="1796" width="12.59765625" style="4" bestFit="1" customWidth="1"/>
    <col min="1797" max="1797" width="12.69921875" style="4" bestFit="1" customWidth="1"/>
    <col min="1798" max="1798" width="13.09765625" style="4" bestFit="1" customWidth="1"/>
    <col min="1799" max="1799" width="14.09765625" style="4" bestFit="1" customWidth="1"/>
    <col min="1800" max="1800" width="2.5" style="4" customWidth="1"/>
    <col min="1801" max="1801" width="13.09765625" style="4" bestFit="1" customWidth="1"/>
    <col min="1802" max="1802" width="11.59765625" style="4" customWidth="1"/>
    <col min="1803" max="1803" width="12.59765625" style="4" bestFit="1" customWidth="1"/>
    <col min="1804" max="1804" width="12.09765625" style="4" bestFit="1" customWidth="1"/>
    <col min="1805" max="1805" width="12.59765625" style="4" bestFit="1" customWidth="1"/>
    <col min="1806" max="1806" width="12.09765625" style="4" bestFit="1" customWidth="1"/>
    <col min="1807" max="1807" width="2.19921875" style="4" customWidth="1"/>
    <col min="1808" max="1808" width="12.09765625" style="4" bestFit="1" customWidth="1"/>
    <col min="1809" max="1809" width="12.59765625" style="4" bestFit="1" customWidth="1"/>
    <col min="1810" max="1811" width="12.09765625" style="4" bestFit="1" customWidth="1"/>
    <col min="1812" max="1812" width="1.5" style="4" customWidth="1"/>
    <col min="1813" max="1813" width="12.09765625" style="4" bestFit="1" customWidth="1"/>
    <col min="1814" max="1814" width="11.59765625" style="4" bestFit="1" customWidth="1"/>
    <col min="1815" max="1815" width="1.8984375" style="4" customWidth="1"/>
    <col min="1816" max="1816" width="11.69921875" style="4" bestFit="1" customWidth="1"/>
    <col min="1817" max="1817" width="11.59765625" style="4" bestFit="1" customWidth="1"/>
    <col min="1818" max="1818" width="12.09765625" style="4" bestFit="1" customWidth="1"/>
    <col min="1819" max="1819" width="13.59765625" style="4" customWidth="1"/>
    <col min="1820" max="1820" width="14.69921875" style="4" customWidth="1"/>
    <col min="1821" max="2048" width="9" style="4"/>
    <col min="2049" max="2049" width="23.5" style="4" customWidth="1"/>
    <col min="2050" max="2050" width="13.09765625" style="4" bestFit="1" customWidth="1"/>
    <col min="2051" max="2051" width="13.09765625" style="4" customWidth="1"/>
    <col min="2052" max="2052" width="12.59765625" style="4" bestFit="1" customWidth="1"/>
    <col min="2053" max="2053" width="12.69921875" style="4" bestFit="1" customWidth="1"/>
    <col min="2054" max="2054" width="13.09765625" style="4" bestFit="1" customWidth="1"/>
    <col min="2055" max="2055" width="14.09765625" style="4" bestFit="1" customWidth="1"/>
    <col min="2056" max="2056" width="2.5" style="4" customWidth="1"/>
    <col min="2057" max="2057" width="13.09765625" style="4" bestFit="1" customWidth="1"/>
    <col min="2058" max="2058" width="11.59765625" style="4" customWidth="1"/>
    <col min="2059" max="2059" width="12.59765625" style="4" bestFit="1" customWidth="1"/>
    <col min="2060" max="2060" width="12.09765625" style="4" bestFit="1" customWidth="1"/>
    <col min="2061" max="2061" width="12.59765625" style="4" bestFit="1" customWidth="1"/>
    <col min="2062" max="2062" width="12.09765625" style="4" bestFit="1" customWidth="1"/>
    <col min="2063" max="2063" width="2.19921875" style="4" customWidth="1"/>
    <col min="2064" max="2064" width="12.09765625" style="4" bestFit="1" customWidth="1"/>
    <col min="2065" max="2065" width="12.59765625" style="4" bestFit="1" customWidth="1"/>
    <col min="2066" max="2067" width="12.09765625" style="4" bestFit="1" customWidth="1"/>
    <col min="2068" max="2068" width="1.5" style="4" customWidth="1"/>
    <col min="2069" max="2069" width="12.09765625" style="4" bestFit="1" customWidth="1"/>
    <col min="2070" max="2070" width="11.59765625" style="4" bestFit="1" customWidth="1"/>
    <col min="2071" max="2071" width="1.8984375" style="4" customWidth="1"/>
    <col min="2072" max="2072" width="11.69921875" style="4" bestFit="1" customWidth="1"/>
    <col min="2073" max="2073" width="11.59765625" style="4" bestFit="1" customWidth="1"/>
    <col min="2074" max="2074" width="12.09765625" style="4" bestFit="1" customWidth="1"/>
    <col min="2075" max="2075" width="13.59765625" style="4" customWidth="1"/>
    <col min="2076" max="2076" width="14.69921875" style="4" customWidth="1"/>
    <col min="2077" max="2304" width="9" style="4"/>
    <col min="2305" max="2305" width="23.5" style="4" customWidth="1"/>
    <col min="2306" max="2306" width="13.09765625" style="4" bestFit="1" customWidth="1"/>
    <col min="2307" max="2307" width="13.09765625" style="4" customWidth="1"/>
    <col min="2308" max="2308" width="12.59765625" style="4" bestFit="1" customWidth="1"/>
    <col min="2309" max="2309" width="12.69921875" style="4" bestFit="1" customWidth="1"/>
    <col min="2310" max="2310" width="13.09765625" style="4" bestFit="1" customWidth="1"/>
    <col min="2311" max="2311" width="14.09765625" style="4" bestFit="1" customWidth="1"/>
    <col min="2312" max="2312" width="2.5" style="4" customWidth="1"/>
    <col min="2313" max="2313" width="13.09765625" style="4" bestFit="1" customWidth="1"/>
    <col min="2314" max="2314" width="11.59765625" style="4" customWidth="1"/>
    <col min="2315" max="2315" width="12.59765625" style="4" bestFit="1" customWidth="1"/>
    <col min="2316" max="2316" width="12.09765625" style="4" bestFit="1" customWidth="1"/>
    <col min="2317" max="2317" width="12.59765625" style="4" bestFit="1" customWidth="1"/>
    <col min="2318" max="2318" width="12.09765625" style="4" bestFit="1" customWidth="1"/>
    <col min="2319" max="2319" width="2.19921875" style="4" customWidth="1"/>
    <col min="2320" max="2320" width="12.09765625" style="4" bestFit="1" customWidth="1"/>
    <col min="2321" max="2321" width="12.59765625" style="4" bestFit="1" customWidth="1"/>
    <col min="2322" max="2323" width="12.09765625" style="4" bestFit="1" customWidth="1"/>
    <col min="2324" max="2324" width="1.5" style="4" customWidth="1"/>
    <col min="2325" max="2325" width="12.09765625" style="4" bestFit="1" customWidth="1"/>
    <col min="2326" max="2326" width="11.59765625" style="4" bestFit="1" customWidth="1"/>
    <col min="2327" max="2327" width="1.8984375" style="4" customWidth="1"/>
    <col min="2328" max="2328" width="11.69921875" style="4" bestFit="1" customWidth="1"/>
    <col min="2329" max="2329" width="11.59765625" style="4" bestFit="1" customWidth="1"/>
    <col min="2330" max="2330" width="12.09765625" style="4" bestFit="1" customWidth="1"/>
    <col min="2331" max="2331" width="13.59765625" style="4" customWidth="1"/>
    <col min="2332" max="2332" width="14.69921875" style="4" customWidth="1"/>
    <col min="2333" max="2560" width="9" style="4"/>
    <col min="2561" max="2561" width="23.5" style="4" customWidth="1"/>
    <col min="2562" max="2562" width="13.09765625" style="4" bestFit="1" customWidth="1"/>
    <col min="2563" max="2563" width="13.09765625" style="4" customWidth="1"/>
    <col min="2564" max="2564" width="12.59765625" style="4" bestFit="1" customWidth="1"/>
    <col min="2565" max="2565" width="12.69921875" style="4" bestFit="1" customWidth="1"/>
    <col min="2566" max="2566" width="13.09765625" style="4" bestFit="1" customWidth="1"/>
    <col min="2567" max="2567" width="14.09765625" style="4" bestFit="1" customWidth="1"/>
    <col min="2568" max="2568" width="2.5" style="4" customWidth="1"/>
    <col min="2569" max="2569" width="13.09765625" style="4" bestFit="1" customWidth="1"/>
    <col min="2570" max="2570" width="11.59765625" style="4" customWidth="1"/>
    <col min="2571" max="2571" width="12.59765625" style="4" bestFit="1" customWidth="1"/>
    <col min="2572" max="2572" width="12.09765625" style="4" bestFit="1" customWidth="1"/>
    <col min="2573" max="2573" width="12.59765625" style="4" bestFit="1" customWidth="1"/>
    <col min="2574" max="2574" width="12.09765625" style="4" bestFit="1" customWidth="1"/>
    <col min="2575" max="2575" width="2.19921875" style="4" customWidth="1"/>
    <col min="2576" max="2576" width="12.09765625" style="4" bestFit="1" customWidth="1"/>
    <col min="2577" max="2577" width="12.59765625" style="4" bestFit="1" customWidth="1"/>
    <col min="2578" max="2579" width="12.09765625" style="4" bestFit="1" customWidth="1"/>
    <col min="2580" max="2580" width="1.5" style="4" customWidth="1"/>
    <col min="2581" max="2581" width="12.09765625" style="4" bestFit="1" customWidth="1"/>
    <col min="2582" max="2582" width="11.59765625" style="4" bestFit="1" customWidth="1"/>
    <col min="2583" max="2583" width="1.8984375" style="4" customWidth="1"/>
    <col min="2584" max="2584" width="11.69921875" style="4" bestFit="1" customWidth="1"/>
    <col min="2585" max="2585" width="11.59765625" style="4" bestFit="1" customWidth="1"/>
    <col min="2586" max="2586" width="12.09765625" style="4" bestFit="1" customWidth="1"/>
    <col min="2587" max="2587" width="13.59765625" style="4" customWidth="1"/>
    <col min="2588" max="2588" width="14.69921875" style="4" customWidth="1"/>
    <col min="2589" max="2816" width="9" style="4"/>
    <col min="2817" max="2817" width="23.5" style="4" customWidth="1"/>
    <col min="2818" max="2818" width="13.09765625" style="4" bestFit="1" customWidth="1"/>
    <col min="2819" max="2819" width="13.09765625" style="4" customWidth="1"/>
    <col min="2820" max="2820" width="12.59765625" style="4" bestFit="1" customWidth="1"/>
    <col min="2821" max="2821" width="12.69921875" style="4" bestFit="1" customWidth="1"/>
    <col min="2822" max="2822" width="13.09765625" style="4" bestFit="1" customWidth="1"/>
    <col min="2823" max="2823" width="14.09765625" style="4" bestFit="1" customWidth="1"/>
    <col min="2824" max="2824" width="2.5" style="4" customWidth="1"/>
    <col min="2825" max="2825" width="13.09765625" style="4" bestFit="1" customWidth="1"/>
    <col min="2826" max="2826" width="11.59765625" style="4" customWidth="1"/>
    <col min="2827" max="2827" width="12.59765625" style="4" bestFit="1" customWidth="1"/>
    <col min="2828" max="2828" width="12.09765625" style="4" bestFit="1" customWidth="1"/>
    <col min="2829" max="2829" width="12.59765625" style="4" bestFit="1" customWidth="1"/>
    <col min="2830" max="2830" width="12.09765625" style="4" bestFit="1" customWidth="1"/>
    <col min="2831" max="2831" width="2.19921875" style="4" customWidth="1"/>
    <col min="2832" max="2832" width="12.09765625" style="4" bestFit="1" customWidth="1"/>
    <col min="2833" max="2833" width="12.59765625" style="4" bestFit="1" customWidth="1"/>
    <col min="2834" max="2835" width="12.09765625" style="4" bestFit="1" customWidth="1"/>
    <col min="2836" max="2836" width="1.5" style="4" customWidth="1"/>
    <col min="2837" max="2837" width="12.09765625" style="4" bestFit="1" customWidth="1"/>
    <col min="2838" max="2838" width="11.59765625" style="4" bestFit="1" customWidth="1"/>
    <col min="2839" max="2839" width="1.8984375" style="4" customWidth="1"/>
    <col min="2840" max="2840" width="11.69921875" style="4" bestFit="1" customWidth="1"/>
    <col min="2841" max="2841" width="11.59765625" style="4" bestFit="1" customWidth="1"/>
    <col min="2842" max="2842" width="12.09765625" style="4" bestFit="1" customWidth="1"/>
    <col min="2843" max="2843" width="13.59765625" style="4" customWidth="1"/>
    <col min="2844" max="2844" width="14.69921875" style="4" customWidth="1"/>
    <col min="2845" max="3072" width="9" style="4"/>
    <col min="3073" max="3073" width="23.5" style="4" customWidth="1"/>
    <col min="3074" max="3074" width="13.09765625" style="4" bestFit="1" customWidth="1"/>
    <col min="3075" max="3075" width="13.09765625" style="4" customWidth="1"/>
    <col min="3076" max="3076" width="12.59765625" style="4" bestFit="1" customWidth="1"/>
    <col min="3077" max="3077" width="12.69921875" style="4" bestFit="1" customWidth="1"/>
    <col min="3078" max="3078" width="13.09765625" style="4" bestFit="1" customWidth="1"/>
    <col min="3079" max="3079" width="14.09765625" style="4" bestFit="1" customWidth="1"/>
    <col min="3080" max="3080" width="2.5" style="4" customWidth="1"/>
    <col min="3081" max="3081" width="13.09765625" style="4" bestFit="1" customWidth="1"/>
    <col min="3082" max="3082" width="11.59765625" style="4" customWidth="1"/>
    <col min="3083" max="3083" width="12.59765625" style="4" bestFit="1" customWidth="1"/>
    <col min="3084" max="3084" width="12.09765625" style="4" bestFit="1" customWidth="1"/>
    <col min="3085" max="3085" width="12.59765625" style="4" bestFit="1" customWidth="1"/>
    <col min="3086" max="3086" width="12.09765625" style="4" bestFit="1" customWidth="1"/>
    <col min="3087" max="3087" width="2.19921875" style="4" customWidth="1"/>
    <col min="3088" max="3088" width="12.09765625" style="4" bestFit="1" customWidth="1"/>
    <col min="3089" max="3089" width="12.59765625" style="4" bestFit="1" customWidth="1"/>
    <col min="3090" max="3091" width="12.09765625" style="4" bestFit="1" customWidth="1"/>
    <col min="3092" max="3092" width="1.5" style="4" customWidth="1"/>
    <col min="3093" max="3093" width="12.09765625" style="4" bestFit="1" customWidth="1"/>
    <col min="3094" max="3094" width="11.59765625" style="4" bestFit="1" customWidth="1"/>
    <col min="3095" max="3095" width="1.8984375" style="4" customWidth="1"/>
    <col min="3096" max="3096" width="11.69921875" style="4" bestFit="1" customWidth="1"/>
    <col min="3097" max="3097" width="11.59765625" style="4" bestFit="1" customWidth="1"/>
    <col min="3098" max="3098" width="12.09765625" style="4" bestFit="1" customWidth="1"/>
    <col min="3099" max="3099" width="13.59765625" style="4" customWidth="1"/>
    <col min="3100" max="3100" width="14.69921875" style="4" customWidth="1"/>
    <col min="3101" max="3328" width="9" style="4"/>
    <col min="3329" max="3329" width="23.5" style="4" customWidth="1"/>
    <col min="3330" max="3330" width="13.09765625" style="4" bestFit="1" customWidth="1"/>
    <col min="3331" max="3331" width="13.09765625" style="4" customWidth="1"/>
    <col min="3332" max="3332" width="12.59765625" style="4" bestFit="1" customWidth="1"/>
    <col min="3333" max="3333" width="12.69921875" style="4" bestFit="1" customWidth="1"/>
    <col min="3334" max="3334" width="13.09765625" style="4" bestFit="1" customWidth="1"/>
    <col min="3335" max="3335" width="14.09765625" style="4" bestFit="1" customWidth="1"/>
    <col min="3336" max="3336" width="2.5" style="4" customWidth="1"/>
    <col min="3337" max="3337" width="13.09765625" style="4" bestFit="1" customWidth="1"/>
    <col min="3338" max="3338" width="11.59765625" style="4" customWidth="1"/>
    <col min="3339" max="3339" width="12.59765625" style="4" bestFit="1" customWidth="1"/>
    <col min="3340" max="3340" width="12.09765625" style="4" bestFit="1" customWidth="1"/>
    <col min="3341" max="3341" width="12.59765625" style="4" bestFit="1" customWidth="1"/>
    <col min="3342" max="3342" width="12.09765625" style="4" bestFit="1" customWidth="1"/>
    <col min="3343" max="3343" width="2.19921875" style="4" customWidth="1"/>
    <col min="3344" max="3344" width="12.09765625" style="4" bestFit="1" customWidth="1"/>
    <col min="3345" max="3345" width="12.59765625" style="4" bestFit="1" customWidth="1"/>
    <col min="3346" max="3347" width="12.09765625" style="4" bestFit="1" customWidth="1"/>
    <col min="3348" max="3348" width="1.5" style="4" customWidth="1"/>
    <col min="3349" max="3349" width="12.09765625" style="4" bestFit="1" customWidth="1"/>
    <col min="3350" max="3350" width="11.59765625" style="4" bestFit="1" customWidth="1"/>
    <col min="3351" max="3351" width="1.8984375" style="4" customWidth="1"/>
    <col min="3352" max="3352" width="11.69921875" style="4" bestFit="1" customWidth="1"/>
    <col min="3353" max="3353" width="11.59765625" style="4" bestFit="1" customWidth="1"/>
    <col min="3354" max="3354" width="12.09765625" style="4" bestFit="1" customWidth="1"/>
    <col min="3355" max="3355" width="13.59765625" style="4" customWidth="1"/>
    <col min="3356" max="3356" width="14.69921875" style="4" customWidth="1"/>
    <col min="3357" max="3584" width="9" style="4"/>
    <col min="3585" max="3585" width="23.5" style="4" customWidth="1"/>
    <col min="3586" max="3586" width="13.09765625" style="4" bestFit="1" customWidth="1"/>
    <col min="3587" max="3587" width="13.09765625" style="4" customWidth="1"/>
    <col min="3588" max="3588" width="12.59765625" style="4" bestFit="1" customWidth="1"/>
    <col min="3589" max="3589" width="12.69921875" style="4" bestFit="1" customWidth="1"/>
    <col min="3590" max="3590" width="13.09765625" style="4" bestFit="1" customWidth="1"/>
    <col min="3591" max="3591" width="14.09765625" style="4" bestFit="1" customWidth="1"/>
    <col min="3592" max="3592" width="2.5" style="4" customWidth="1"/>
    <col min="3593" max="3593" width="13.09765625" style="4" bestFit="1" customWidth="1"/>
    <col min="3594" max="3594" width="11.59765625" style="4" customWidth="1"/>
    <col min="3595" max="3595" width="12.59765625" style="4" bestFit="1" customWidth="1"/>
    <col min="3596" max="3596" width="12.09765625" style="4" bestFit="1" customWidth="1"/>
    <col min="3597" max="3597" width="12.59765625" style="4" bestFit="1" customWidth="1"/>
    <col min="3598" max="3598" width="12.09765625" style="4" bestFit="1" customWidth="1"/>
    <col min="3599" max="3599" width="2.19921875" style="4" customWidth="1"/>
    <col min="3600" max="3600" width="12.09765625" style="4" bestFit="1" customWidth="1"/>
    <col min="3601" max="3601" width="12.59765625" style="4" bestFit="1" customWidth="1"/>
    <col min="3602" max="3603" width="12.09765625" style="4" bestFit="1" customWidth="1"/>
    <col min="3604" max="3604" width="1.5" style="4" customWidth="1"/>
    <col min="3605" max="3605" width="12.09765625" style="4" bestFit="1" customWidth="1"/>
    <col min="3606" max="3606" width="11.59765625" style="4" bestFit="1" customWidth="1"/>
    <col min="3607" max="3607" width="1.8984375" style="4" customWidth="1"/>
    <col min="3608" max="3608" width="11.69921875" style="4" bestFit="1" customWidth="1"/>
    <col min="3609" max="3609" width="11.59765625" style="4" bestFit="1" customWidth="1"/>
    <col min="3610" max="3610" width="12.09765625" style="4" bestFit="1" customWidth="1"/>
    <col min="3611" max="3611" width="13.59765625" style="4" customWidth="1"/>
    <col min="3612" max="3612" width="14.69921875" style="4" customWidth="1"/>
    <col min="3613" max="3840" width="9" style="4"/>
    <col min="3841" max="3841" width="23.5" style="4" customWidth="1"/>
    <col min="3842" max="3842" width="13.09765625" style="4" bestFit="1" customWidth="1"/>
    <col min="3843" max="3843" width="13.09765625" style="4" customWidth="1"/>
    <col min="3844" max="3844" width="12.59765625" style="4" bestFit="1" customWidth="1"/>
    <col min="3845" max="3845" width="12.69921875" style="4" bestFit="1" customWidth="1"/>
    <col min="3846" max="3846" width="13.09765625" style="4" bestFit="1" customWidth="1"/>
    <col min="3847" max="3847" width="14.09765625" style="4" bestFit="1" customWidth="1"/>
    <col min="3848" max="3848" width="2.5" style="4" customWidth="1"/>
    <col min="3849" max="3849" width="13.09765625" style="4" bestFit="1" customWidth="1"/>
    <col min="3850" max="3850" width="11.59765625" style="4" customWidth="1"/>
    <col min="3851" max="3851" width="12.59765625" style="4" bestFit="1" customWidth="1"/>
    <col min="3852" max="3852" width="12.09765625" style="4" bestFit="1" customWidth="1"/>
    <col min="3853" max="3853" width="12.59765625" style="4" bestFit="1" customWidth="1"/>
    <col min="3854" max="3854" width="12.09765625" style="4" bestFit="1" customWidth="1"/>
    <col min="3855" max="3855" width="2.19921875" style="4" customWidth="1"/>
    <col min="3856" max="3856" width="12.09765625" style="4" bestFit="1" customWidth="1"/>
    <col min="3857" max="3857" width="12.59765625" style="4" bestFit="1" customWidth="1"/>
    <col min="3858" max="3859" width="12.09765625" style="4" bestFit="1" customWidth="1"/>
    <col min="3860" max="3860" width="1.5" style="4" customWidth="1"/>
    <col min="3861" max="3861" width="12.09765625" style="4" bestFit="1" customWidth="1"/>
    <col min="3862" max="3862" width="11.59765625" style="4" bestFit="1" customWidth="1"/>
    <col min="3863" max="3863" width="1.8984375" style="4" customWidth="1"/>
    <col min="3864" max="3864" width="11.69921875" style="4" bestFit="1" customWidth="1"/>
    <col min="3865" max="3865" width="11.59765625" style="4" bestFit="1" customWidth="1"/>
    <col min="3866" max="3866" width="12.09765625" style="4" bestFit="1" customWidth="1"/>
    <col min="3867" max="3867" width="13.59765625" style="4" customWidth="1"/>
    <col min="3868" max="3868" width="14.69921875" style="4" customWidth="1"/>
    <col min="3869" max="4096" width="9" style="4"/>
    <col min="4097" max="4097" width="23.5" style="4" customWidth="1"/>
    <col min="4098" max="4098" width="13.09765625" style="4" bestFit="1" customWidth="1"/>
    <col min="4099" max="4099" width="13.09765625" style="4" customWidth="1"/>
    <col min="4100" max="4100" width="12.59765625" style="4" bestFit="1" customWidth="1"/>
    <col min="4101" max="4101" width="12.69921875" style="4" bestFit="1" customWidth="1"/>
    <col min="4102" max="4102" width="13.09765625" style="4" bestFit="1" customWidth="1"/>
    <col min="4103" max="4103" width="14.09765625" style="4" bestFit="1" customWidth="1"/>
    <col min="4104" max="4104" width="2.5" style="4" customWidth="1"/>
    <col min="4105" max="4105" width="13.09765625" style="4" bestFit="1" customWidth="1"/>
    <col min="4106" max="4106" width="11.59765625" style="4" customWidth="1"/>
    <col min="4107" max="4107" width="12.59765625" style="4" bestFit="1" customWidth="1"/>
    <col min="4108" max="4108" width="12.09765625" style="4" bestFit="1" customWidth="1"/>
    <col min="4109" max="4109" width="12.59765625" style="4" bestFit="1" customWidth="1"/>
    <col min="4110" max="4110" width="12.09765625" style="4" bestFit="1" customWidth="1"/>
    <col min="4111" max="4111" width="2.19921875" style="4" customWidth="1"/>
    <col min="4112" max="4112" width="12.09765625" style="4" bestFit="1" customWidth="1"/>
    <col min="4113" max="4113" width="12.59765625" style="4" bestFit="1" customWidth="1"/>
    <col min="4114" max="4115" width="12.09765625" style="4" bestFit="1" customWidth="1"/>
    <col min="4116" max="4116" width="1.5" style="4" customWidth="1"/>
    <col min="4117" max="4117" width="12.09765625" style="4" bestFit="1" customWidth="1"/>
    <col min="4118" max="4118" width="11.59765625" style="4" bestFit="1" customWidth="1"/>
    <col min="4119" max="4119" width="1.8984375" style="4" customWidth="1"/>
    <col min="4120" max="4120" width="11.69921875" style="4" bestFit="1" customWidth="1"/>
    <col min="4121" max="4121" width="11.59765625" style="4" bestFit="1" customWidth="1"/>
    <col min="4122" max="4122" width="12.09765625" style="4" bestFit="1" customWidth="1"/>
    <col min="4123" max="4123" width="13.59765625" style="4" customWidth="1"/>
    <col min="4124" max="4124" width="14.69921875" style="4" customWidth="1"/>
    <col min="4125" max="4352" width="9" style="4"/>
    <col min="4353" max="4353" width="23.5" style="4" customWidth="1"/>
    <col min="4354" max="4354" width="13.09765625" style="4" bestFit="1" customWidth="1"/>
    <col min="4355" max="4355" width="13.09765625" style="4" customWidth="1"/>
    <col min="4356" max="4356" width="12.59765625" style="4" bestFit="1" customWidth="1"/>
    <col min="4357" max="4357" width="12.69921875" style="4" bestFit="1" customWidth="1"/>
    <col min="4358" max="4358" width="13.09765625" style="4" bestFit="1" customWidth="1"/>
    <col min="4359" max="4359" width="14.09765625" style="4" bestFit="1" customWidth="1"/>
    <col min="4360" max="4360" width="2.5" style="4" customWidth="1"/>
    <col min="4361" max="4361" width="13.09765625" style="4" bestFit="1" customWidth="1"/>
    <col min="4362" max="4362" width="11.59765625" style="4" customWidth="1"/>
    <col min="4363" max="4363" width="12.59765625" style="4" bestFit="1" customWidth="1"/>
    <col min="4364" max="4364" width="12.09765625" style="4" bestFit="1" customWidth="1"/>
    <col min="4365" max="4365" width="12.59765625" style="4" bestFit="1" customWidth="1"/>
    <col min="4366" max="4366" width="12.09765625" style="4" bestFit="1" customWidth="1"/>
    <col min="4367" max="4367" width="2.19921875" style="4" customWidth="1"/>
    <col min="4368" max="4368" width="12.09765625" style="4" bestFit="1" customWidth="1"/>
    <col min="4369" max="4369" width="12.59765625" style="4" bestFit="1" customWidth="1"/>
    <col min="4370" max="4371" width="12.09765625" style="4" bestFit="1" customWidth="1"/>
    <col min="4372" max="4372" width="1.5" style="4" customWidth="1"/>
    <col min="4373" max="4373" width="12.09765625" style="4" bestFit="1" customWidth="1"/>
    <col min="4374" max="4374" width="11.59765625" style="4" bestFit="1" customWidth="1"/>
    <col min="4375" max="4375" width="1.8984375" style="4" customWidth="1"/>
    <col min="4376" max="4376" width="11.69921875" style="4" bestFit="1" customWidth="1"/>
    <col min="4377" max="4377" width="11.59765625" style="4" bestFit="1" customWidth="1"/>
    <col min="4378" max="4378" width="12.09765625" style="4" bestFit="1" customWidth="1"/>
    <col min="4379" max="4379" width="13.59765625" style="4" customWidth="1"/>
    <col min="4380" max="4380" width="14.69921875" style="4" customWidth="1"/>
    <col min="4381" max="4608" width="9" style="4"/>
    <col min="4609" max="4609" width="23.5" style="4" customWidth="1"/>
    <col min="4610" max="4610" width="13.09765625" style="4" bestFit="1" customWidth="1"/>
    <col min="4611" max="4611" width="13.09765625" style="4" customWidth="1"/>
    <col min="4612" max="4612" width="12.59765625" style="4" bestFit="1" customWidth="1"/>
    <col min="4613" max="4613" width="12.69921875" style="4" bestFit="1" customWidth="1"/>
    <col min="4614" max="4614" width="13.09765625" style="4" bestFit="1" customWidth="1"/>
    <col min="4615" max="4615" width="14.09765625" style="4" bestFit="1" customWidth="1"/>
    <col min="4616" max="4616" width="2.5" style="4" customWidth="1"/>
    <col min="4617" max="4617" width="13.09765625" style="4" bestFit="1" customWidth="1"/>
    <col min="4618" max="4618" width="11.59765625" style="4" customWidth="1"/>
    <col min="4619" max="4619" width="12.59765625" style="4" bestFit="1" customWidth="1"/>
    <col min="4620" max="4620" width="12.09765625" style="4" bestFit="1" customWidth="1"/>
    <col min="4621" max="4621" width="12.59765625" style="4" bestFit="1" customWidth="1"/>
    <col min="4622" max="4622" width="12.09765625" style="4" bestFit="1" customWidth="1"/>
    <col min="4623" max="4623" width="2.19921875" style="4" customWidth="1"/>
    <col min="4624" max="4624" width="12.09765625" style="4" bestFit="1" customWidth="1"/>
    <col min="4625" max="4625" width="12.59765625" style="4" bestFit="1" customWidth="1"/>
    <col min="4626" max="4627" width="12.09765625" style="4" bestFit="1" customWidth="1"/>
    <col min="4628" max="4628" width="1.5" style="4" customWidth="1"/>
    <col min="4629" max="4629" width="12.09765625" style="4" bestFit="1" customWidth="1"/>
    <col min="4630" max="4630" width="11.59765625" style="4" bestFit="1" customWidth="1"/>
    <col min="4631" max="4631" width="1.8984375" style="4" customWidth="1"/>
    <col min="4632" max="4632" width="11.69921875" style="4" bestFit="1" customWidth="1"/>
    <col min="4633" max="4633" width="11.59765625" style="4" bestFit="1" customWidth="1"/>
    <col min="4634" max="4634" width="12.09765625" style="4" bestFit="1" customWidth="1"/>
    <col min="4635" max="4635" width="13.59765625" style="4" customWidth="1"/>
    <col min="4636" max="4636" width="14.69921875" style="4" customWidth="1"/>
    <col min="4637" max="4864" width="9" style="4"/>
    <col min="4865" max="4865" width="23.5" style="4" customWidth="1"/>
    <col min="4866" max="4866" width="13.09765625" style="4" bestFit="1" customWidth="1"/>
    <col min="4867" max="4867" width="13.09765625" style="4" customWidth="1"/>
    <col min="4868" max="4868" width="12.59765625" style="4" bestFit="1" customWidth="1"/>
    <col min="4869" max="4869" width="12.69921875" style="4" bestFit="1" customWidth="1"/>
    <col min="4870" max="4870" width="13.09765625" style="4" bestFit="1" customWidth="1"/>
    <col min="4871" max="4871" width="14.09765625" style="4" bestFit="1" customWidth="1"/>
    <col min="4872" max="4872" width="2.5" style="4" customWidth="1"/>
    <col min="4873" max="4873" width="13.09765625" style="4" bestFit="1" customWidth="1"/>
    <col min="4874" max="4874" width="11.59765625" style="4" customWidth="1"/>
    <col min="4875" max="4875" width="12.59765625" style="4" bestFit="1" customWidth="1"/>
    <col min="4876" max="4876" width="12.09765625" style="4" bestFit="1" customWidth="1"/>
    <col min="4877" max="4877" width="12.59765625" style="4" bestFit="1" customWidth="1"/>
    <col min="4878" max="4878" width="12.09765625" style="4" bestFit="1" customWidth="1"/>
    <col min="4879" max="4879" width="2.19921875" style="4" customWidth="1"/>
    <col min="4880" max="4880" width="12.09765625" style="4" bestFit="1" customWidth="1"/>
    <col min="4881" max="4881" width="12.59765625" style="4" bestFit="1" customWidth="1"/>
    <col min="4882" max="4883" width="12.09765625" style="4" bestFit="1" customWidth="1"/>
    <col min="4884" max="4884" width="1.5" style="4" customWidth="1"/>
    <col min="4885" max="4885" width="12.09765625" style="4" bestFit="1" customWidth="1"/>
    <col min="4886" max="4886" width="11.59765625" style="4" bestFit="1" customWidth="1"/>
    <col min="4887" max="4887" width="1.8984375" style="4" customWidth="1"/>
    <col min="4888" max="4888" width="11.69921875" style="4" bestFit="1" customWidth="1"/>
    <col min="4889" max="4889" width="11.59765625" style="4" bestFit="1" customWidth="1"/>
    <col min="4890" max="4890" width="12.09765625" style="4" bestFit="1" customWidth="1"/>
    <col min="4891" max="4891" width="13.59765625" style="4" customWidth="1"/>
    <col min="4892" max="4892" width="14.69921875" style="4" customWidth="1"/>
    <col min="4893" max="5120" width="9" style="4"/>
    <col min="5121" max="5121" width="23.5" style="4" customWidth="1"/>
    <col min="5122" max="5122" width="13.09765625" style="4" bestFit="1" customWidth="1"/>
    <col min="5123" max="5123" width="13.09765625" style="4" customWidth="1"/>
    <col min="5124" max="5124" width="12.59765625" style="4" bestFit="1" customWidth="1"/>
    <col min="5125" max="5125" width="12.69921875" style="4" bestFit="1" customWidth="1"/>
    <col min="5126" max="5126" width="13.09765625" style="4" bestFit="1" customWidth="1"/>
    <col min="5127" max="5127" width="14.09765625" style="4" bestFit="1" customWidth="1"/>
    <col min="5128" max="5128" width="2.5" style="4" customWidth="1"/>
    <col min="5129" max="5129" width="13.09765625" style="4" bestFit="1" customWidth="1"/>
    <col min="5130" max="5130" width="11.59765625" style="4" customWidth="1"/>
    <col min="5131" max="5131" width="12.59765625" style="4" bestFit="1" customWidth="1"/>
    <col min="5132" max="5132" width="12.09765625" style="4" bestFit="1" customWidth="1"/>
    <col min="5133" max="5133" width="12.59765625" style="4" bestFit="1" customWidth="1"/>
    <col min="5134" max="5134" width="12.09765625" style="4" bestFit="1" customWidth="1"/>
    <col min="5135" max="5135" width="2.19921875" style="4" customWidth="1"/>
    <col min="5136" max="5136" width="12.09765625" style="4" bestFit="1" customWidth="1"/>
    <col min="5137" max="5137" width="12.59765625" style="4" bestFit="1" customWidth="1"/>
    <col min="5138" max="5139" width="12.09765625" style="4" bestFit="1" customWidth="1"/>
    <col min="5140" max="5140" width="1.5" style="4" customWidth="1"/>
    <col min="5141" max="5141" width="12.09765625" style="4" bestFit="1" customWidth="1"/>
    <col min="5142" max="5142" width="11.59765625" style="4" bestFit="1" customWidth="1"/>
    <col min="5143" max="5143" width="1.8984375" style="4" customWidth="1"/>
    <col min="5144" max="5144" width="11.69921875" style="4" bestFit="1" customWidth="1"/>
    <col min="5145" max="5145" width="11.59765625" style="4" bestFit="1" customWidth="1"/>
    <col min="5146" max="5146" width="12.09765625" style="4" bestFit="1" customWidth="1"/>
    <col min="5147" max="5147" width="13.59765625" style="4" customWidth="1"/>
    <col min="5148" max="5148" width="14.69921875" style="4" customWidth="1"/>
    <col min="5149" max="5376" width="9" style="4"/>
    <col min="5377" max="5377" width="23.5" style="4" customWidth="1"/>
    <col min="5378" max="5378" width="13.09765625" style="4" bestFit="1" customWidth="1"/>
    <col min="5379" max="5379" width="13.09765625" style="4" customWidth="1"/>
    <col min="5380" max="5380" width="12.59765625" style="4" bestFit="1" customWidth="1"/>
    <col min="5381" max="5381" width="12.69921875" style="4" bestFit="1" customWidth="1"/>
    <col min="5382" max="5382" width="13.09765625" style="4" bestFit="1" customWidth="1"/>
    <col min="5383" max="5383" width="14.09765625" style="4" bestFit="1" customWidth="1"/>
    <col min="5384" max="5384" width="2.5" style="4" customWidth="1"/>
    <col min="5385" max="5385" width="13.09765625" style="4" bestFit="1" customWidth="1"/>
    <col min="5386" max="5386" width="11.59765625" style="4" customWidth="1"/>
    <col min="5387" max="5387" width="12.59765625" style="4" bestFit="1" customWidth="1"/>
    <col min="5388" max="5388" width="12.09765625" style="4" bestFit="1" customWidth="1"/>
    <col min="5389" max="5389" width="12.59765625" style="4" bestFit="1" customWidth="1"/>
    <col min="5390" max="5390" width="12.09765625" style="4" bestFit="1" customWidth="1"/>
    <col min="5391" max="5391" width="2.19921875" style="4" customWidth="1"/>
    <col min="5392" max="5392" width="12.09765625" style="4" bestFit="1" customWidth="1"/>
    <col min="5393" max="5393" width="12.59765625" style="4" bestFit="1" customWidth="1"/>
    <col min="5394" max="5395" width="12.09765625" style="4" bestFit="1" customWidth="1"/>
    <col min="5396" max="5396" width="1.5" style="4" customWidth="1"/>
    <col min="5397" max="5397" width="12.09765625" style="4" bestFit="1" customWidth="1"/>
    <col min="5398" max="5398" width="11.59765625" style="4" bestFit="1" customWidth="1"/>
    <col min="5399" max="5399" width="1.8984375" style="4" customWidth="1"/>
    <col min="5400" max="5400" width="11.69921875" style="4" bestFit="1" customWidth="1"/>
    <col min="5401" max="5401" width="11.59765625" style="4" bestFit="1" customWidth="1"/>
    <col min="5402" max="5402" width="12.09765625" style="4" bestFit="1" customWidth="1"/>
    <col min="5403" max="5403" width="13.59765625" style="4" customWidth="1"/>
    <col min="5404" max="5404" width="14.69921875" style="4" customWidth="1"/>
    <col min="5405" max="5632" width="9" style="4"/>
    <col min="5633" max="5633" width="23.5" style="4" customWidth="1"/>
    <col min="5634" max="5634" width="13.09765625" style="4" bestFit="1" customWidth="1"/>
    <col min="5635" max="5635" width="13.09765625" style="4" customWidth="1"/>
    <col min="5636" max="5636" width="12.59765625" style="4" bestFit="1" customWidth="1"/>
    <col min="5637" max="5637" width="12.69921875" style="4" bestFit="1" customWidth="1"/>
    <col min="5638" max="5638" width="13.09765625" style="4" bestFit="1" customWidth="1"/>
    <col min="5639" max="5639" width="14.09765625" style="4" bestFit="1" customWidth="1"/>
    <col min="5640" max="5640" width="2.5" style="4" customWidth="1"/>
    <col min="5641" max="5641" width="13.09765625" style="4" bestFit="1" customWidth="1"/>
    <col min="5642" max="5642" width="11.59765625" style="4" customWidth="1"/>
    <col min="5643" max="5643" width="12.59765625" style="4" bestFit="1" customWidth="1"/>
    <col min="5644" max="5644" width="12.09765625" style="4" bestFit="1" customWidth="1"/>
    <col min="5645" max="5645" width="12.59765625" style="4" bestFit="1" customWidth="1"/>
    <col min="5646" max="5646" width="12.09765625" style="4" bestFit="1" customWidth="1"/>
    <col min="5647" max="5647" width="2.19921875" style="4" customWidth="1"/>
    <col min="5648" max="5648" width="12.09765625" style="4" bestFit="1" customWidth="1"/>
    <col min="5649" max="5649" width="12.59765625" style="4" bestFit="1" customWidth="1"/>
    <col min="5650" max="5651" width="12.09765625" style="4" bestFit="1" customWidth="1"/>
    <col min="5652" max="5652" width="1.5" style="4" customWidth="1"/>
    <col min="5653" max="5653" width="12.09765625" style="4" bestFit="1" customWidth="1"/>
    <col min="5654" max="5654" width="11.59765625" style="4" bestFit="1" customWidth="1"/>
    <col min="5655" max="5655" width="1.8984375" style="4" customWidth="1"/>
    <col min="5656" max="5656" width="11.69921875" style="4" bestFit="1" customWidth="1"/>
    <col min="5657" max="5657" width="11.59765625" style="4" bestFit="1" customWidth="1"/>
    <col min="5658" max="5658" width="12.09765625" style="4" bestFit="1" customWidth="1"/>
    <col min="5659" max="5659" width="13.59765625" style="4" customWidth="1"/>
    <col min="5660" max="5660" width="14.69921875" style="4" customWidth="1"/>
    <col min="5661" max="5888" width="9" style="4"/>
    <col min="5889" max="5889" width="23.5" style="4" customWidth="1"/>
    <col min="5890" max="5890" width="13.09765625" style="4" bestFit="1" customWidth="1"/>
    <col min="5891" max="5891" width="13.09765625" style="4" customWidth="1"/>
    <col min="5892" max="5892" width="12.59765625" style="4" bestFit="1" customWidth="1"/>
    <col min="5893" max="5893" width="12.69921875" style="4" bestFit="1" customWidth="1"/>
    <col min="5894" max="5894" width="13.09765625" style="4" bestFit="1" customWidth="1"/>
    <col min="5895" max="5895" width="14.09765625" style="4" bestFit="1" customWidth="1"/>
    <col min="5896" max="5896" width="2.5" style="4" customWidth="1"/>
    <col min="5897" max="5897" width="13.09765625" style="4" bestFit="1" customWidth="1"/>
    <col min="5898" max="5898" width="11.59765625" style="4" customWidth="1"/>
    <col min="5899" max="5899" width="12.59765625" style="4" bestFit="1" customWidth="1"/>
    <col min="5900" max="5900" width="12.09765625" style="4" bestFit="1" customWidth="1"/>
    <col min="5901" max="5901" width="12.59765625" style="4" bestFit="1" customWidth="1"/>
    <col min="5902" max="5902" width="12.09765625" style="4" bestFit="1" customWidth="1"/>
    <col min="5903" max="5903" width="2.19921875" style="4" customWidth="1"/>
    <col min="5904" max="5904" width="12.09765625" style="4" bestFit="1" customWidth="1"/>
    <col min="5905" max="5905" width="12.59765625" style="4" bestFit="1" customWidth="1"/>
    <col min="5906" max="5907" width="12.09765625" style="4" bestFit="1" customWidth="1"/>
    <col min="5908" max="5908" width="1.5" style="4" customWidth="1"/>
    <col min="5909" max="5909" width="12.09765625" style="4" bestFit="1" customWidth="1"/>
    <col min="5910" max="5910" width="11.59765625" style="4" bestFit="1" customWidth="1"/>
    <col min="5911" max="5911" width="1.8984375" style="4" customWidth="1"/>
    <col min="5912" max="5912" width="11.69921875" style="4" bestFit="1" customWidth="1"/>
    <col min="5913" max="5913" width="11.59765625" style="4" bestFit="1" customWidth="1"/>
    <col min="5914" max="5914" width="12.09765625" style="4" bestFit="1" customWidth="1"/>
    <col min="5915" max="5915" width="13.59765625" style="4" customWidth="1"/>
    <col min="5916" max="5916" width="14.69921875" style="4" customWidth="1"/>
    <col min="5917" max="6144" width="9" style="4"/>
    <col min="6145" max="6145" width="23.5" style="4" customWidth="1"/>
    <col min="6146" max="6146" width="13.09765625" style="4" bestFit="1" customWidth="1"/>
    <col min="6147" max="6147" width="13.09765625" style="4" customWidth="1"/>
    <col min="6148" max="6148" width="12.59765625" style="4" bestFit="1" customWidth="1"/>
    <col min="6149" max="6149" width="12.69921875" style="4" bestFit="1" customWidth="1"/>
    <col min="6150" max="6150" width="13.09765625" style="4" bestFit="1" customWidth="1"/>
    <col min="6151" max="6151" width="14.09765625" style="4" bestFit="1" customWidth="1"/>
    <col min="6152" max="6152" width="2.5" style="4" customWidth="1"/>
    <col min="6153" max="6153" width="13.09765625" style="4" bestFit="1" customWidth="1"/>
    <col min="6154" max="6154" width="11.59765625" style="4" customWidth="1"/>
    <col min="6155" max="6155" width="12.59765625" style="4" bestFit="1" customWidth="1"/>
    <col min="6156" max="6156" width="12.09765625" style="4" bestFit="1" customWidth="1"/>
    <col min="6157" max="6157" width="12.59765625" style="4" bestFit="1" customWidth="1"/>
    <col min="6158" max="6158" width="12.09765625" style="4" bestFit="1" customWidth="1"/>
    <col min="6159" max="6159" width="2.19921875" style="4" customWidth="1"/>
    <col min="6160" max="6160" width="12.09765625" style="4" bestFit="1" customWidth="1"/>
    <col min="6161" max="6161" width="12.59765625" style="4" bestFit="1" customWidth="1"/>
    <col min="6162" max="6163" width="12.09765625" style="4" bestFit="1" customWidth="1"/>
    <col min="6164" max="6164" width="1.5" style="4" customWidth="1"/>
    <col min="6165" max="6165" width="12.09765625" style="4" bestFit="1" customWidth="1"/>
    <col min="6166" max="6166" width="11.59765625" style="4" bestFit="1" customWidth="1"/>
    <col min="6167" max="6167" width="1.8984375" style="4" customWidth="1"/>
    <col min="6168" max="6168" width="11.69921875" style="4" bestFit="1" customWidth="1"/>
    <col min="6169" max="6169" width="11.59765625" style="4" bestFit="1" customWidth="1"/>
    <col min="6170" max="6170" width="12.09765625" style="4" bestFit="1" customWidth="1"/>
    <col min="6171" max="6171" width="13.59765625" style="4" customWidth="1"/>
    <col min="6172" max="6172" width="14.69921875" style="4" customWidth="1"/>
    <col min="6173" max="6400" width="9" style="4"/>
    <col min="6401" max="6401" width="23.5" style="4" customWidth="1"/>
    <col min="6402" max="6402" width="13.09765625" style="4" bestFit="1" customWidth="1"/>
    <col min="6403" max="6403" width="13.09765625" style="4" customWidth="1"/>
    <col min="6404" max="6404" width="12.59765625" style="4" bestFit="1" customWidth="1"/>
    <col min="6405" max="6405" width="12.69921875" style="4" bestFit="1" customWidth="1"/>
    <col min="6406" max="6406" width="13.09765625" style="4" bestFit="1" customWidth="1"/>
    <col min="6407" max="6407" width="14.09765625" style="4" bestFit="1" customWidth="1"/>
    <col min="6408" max="6408" width="2.5" style="4" customWidth="1"/>
    <col min="6409" max="6409" width="13.09765625" style="4" bestFit="1" customWidth="1"/>
    <col min="6410" max="6410" width="11.59765625" style="4" customWidth="1"/>
    <col min="6411" max="6411" width="12.59765625" style="4" bestFit="1" customWidth="1"/>
    <col min="6412" max="6412" width="12.09765625" style="4" bestFit="1" customWidth="1"/>
    <col min="6413" max="6413" width="12.59765625" style="4" bestFit="1" customWidth="1"/>
    <col min="6414" max="6414" width="12.09765625" style="4" bestFit="1" customWidth="1"/>
    <col min="6415" max="6415" width="2.19921875" style="4" customWidth="1"/>
    <col min="6416" max="6416" width="12.09765625" style="4" bestFit="1" customWidth="1"/>
    <col min="6417" max="6417" width="12.59765625" style="4" bestFit="1" customWidth="1"/>
    <col min="6418" max="6419" width="12.09765625" style="4" bestFit="1" customWidth="1"/>
    <col min="6420" max="6420" width="1.5" style="4" customWidth="1"/>
    <col min="6421" max="6421" width="12.09765625" style="4" bestFit="1" customWidth="1"/>
    <col min="6422" max="6422" width="11.59765625" style="4" bestFit="1" customWidth="1"/>
    <col min="6423" max="6423" width="1.8984375" style="4" customWidth="1"/>
    <col min="6424" max="6424" width="11.69921875" style="4" bestFit="1" customWidth="1"/>
    <col min="6425" max="6425" width="11.59765625" style="4" bestFit="1" customWidth="1"/>
    <col min="6426" max="6426" width="12.09765625" style="4" bestFit="1" customWidth="1"/>
    <col min="6427" max="6427" width="13.59765625" style="4" customWidth="1"/>
    <col min="6428" max="6428" width="14.69921875" style="4" customWidth="1"/>
    <col min="6429" max="6656" width="9" style="4"/>
    <col min="6657" max="6657" width="23.5" style="4" customWidth="1"/>
    <col min="6658" max="6658" width="13.09765625" style="4" bestFit="1" customWidth="1"/>
    <col min="6659" max="6659" width="13.09765625" style="4" customWidth="1"/>
    <col min="6660" max="6660" width="12.59765625" style="4" bestFit="1" customWidth="1"/>
    <col min="6661" max="6661" width="12.69921875" style="4" bestFit="1" customWidth="1"/>
    <col min="6662" max="6662" width="13.09765625" style="4" bestFit="1" customWidth="1"/>
    <col min="6663" max="6663" width="14.09765625" style="4" bestFit="1" customWidth="1"/>
    <col min="6664" max="6664" width="2.5" style="4" customWidth="1"/>
    <col min="6665" max="6665" width="13.09765625" style="4" bestFit="1" customWidth="1"/>
    <col min="6666" max="6666" width="11.59765625" style="4" customWidth="1"/>
    <col min="6667" max="6667" width="12.59765625" style="4" bestFit="1" customWidth="1"/>
    <col min="6668" max="6668" width="12.09765625" style="4" bestFit="1" customWidth="1"/>
    <col min="6669" max="6669" width="12.59765625" style="4" bestFit="1" customWidth="1"/>
    <col min="6670" max="6670" width="12.09765625" style="4" bestFit="1" customWidth="1"/>
    <col min="6671" max="6671" width="2.19921875" style="4" customWidth="1"/>
    <col min="6672" max="6672" width="12.09765625" style="4" bestFit="1" customWidth="1"/>
    <col min="6673" max="6673" width="12.59765625" style="4" bestFit="1" customWidth="1"/>
    <col min="6674" max="6675" width="12.09765625" style="4" bestFit="1" customWidth="1"/>
    <col min="6676" max="6676" width="1.5" style="4" customWidth="1"/>
    <col min="6677" max="6677" width="12.09765625" style="4" bestFit="1" customWidth="1"/>
    <col min="6678" max="6678" width="11.59765625" style="4" bestFit="1" customWidth="1"/>
    <col min="6679" max="6679" width="1.8984375" style="4" customWidth="1"/>
    <col min="6680" max="6680" width="11.69921875" style="4" bestFit="1" customWidth="1"/>
    <col min="6681" max="6681" width="11.59765625" style="4" bestFit="1" customWidth="1"/>
    <col min="6682" max="6682" width="12.09765625" style="4" bestFit="1" customWidth="1"/>
    <col min="6683" max="6683" width="13.59765625" style="4" customWidth="1"/>
    <col min="6684" max="6684" width="14.69921875" style="4" customWidth="1"/>
    <col min="6685" max="6912" width="9" style="4"/>
    <col min="6913" max="6913" width="23.5" style="4" customWidth="1"/>
    <col min="6914" max="6914" width="13.09765625" style="4" bestFit="1" customWidth="1"/>
    <col min="6915" max="6915" width="13.09765625" style="4" customWidth="1"/>
    <col min="6916" max="6916" width="12.59765625" style="4" bestFit="1" customWidth="1"/>
    <col min="6917" max="6917" width="12.69921875" style="4" bestFit="1" customWidth="1"/>
    <col min="6918" max="6918" width="13.09765625" style="4" bestFit="1" customWidth="1"/>
    <col min="6919" max="6919" width="14.09765625" style="4" bestFit="1" customWidth="1"/>
    <col min="6920" max="6920" width="2.5" style="4" customWidth="1"/>
    <col min="6921" max="6921" width="13.09765625" style="4" bestFit="1" customWidth="1"/>
    <col min="6922" max="6922" width="11.59765625" style="4" customWidth="1"/>
    <col min="6923" max="6923" width="12.59765625" style="4" bestFit="1" customWidth="1"/>
    <col min="6924" max="6924" width="12.09765625" style="4" bestFit="1" customWidth="1"/>
    <col min="6925" max="6925" width="12.59765625" style="4" bestFit="1" customWidth="1"/>
    <col min="6926" max="6926" width="12.09765625" style="4" bestFit="1" customWidth="1"/>
    <col min="6927" max="6927" width="2.19921875" style="4" customWidth="1"/>
    <col min="6928" max="6928" width="12.09765625" style="4" bestFit="1" customWidth="1"/>
    <col min="6929" max="6929" width="12.59765625" style="4" bestFit="1" customWidth="1"/>
    <col min="6930" max="6931" width="12.09765625" style="4" bestFit="1" customWidth="1"/>
    <col min="6932" max="6932" width="1.5" style="4" customWidth="1"/>
    <col min="6933" max="6933" width="12.09765625" style="4" bestFit="1" customWidth="1"/>
    <col min="6934" max="6934" width="11.59765625" style="4" bestFit="1" customWidth="1"/>
    <col min="6935" max="6935" width="1.8984375" style="4" customWidth="1"/>
    <col min="6936" max="6936" width="11.69921875" style="4" bestFit="1" customWidth="1"/>
    <col min="6937" max="6937" width="11.59765625" style="4" bestFit="1" customWidth="1"/>
    <col min="6938" max="6938" width="12.09765625" style="4" bestFit="1" customWidth="1"/>
    <col min="6939" max="6939" width="13.59765625" style="4" customWidth="1"/>
    <col min="6940" max="6940" width="14.69921875" style="4" customWidth="1"/>
    <col min="6941" max="7168" width="9" style="4"/>
    <col min="7169" max="7169" width="23.5" style="4" customWidth="1"/>
    <col min="7170" max="7170" width="13.09765625" style="4" bestFit="1" customWidth="1"/>
    <col min="7171" max="7171" width="13.09765625" style="4" customWidth="1"/>
    <col min="7172" max="7172" width="12.59765625" style="4" bestFit="1" customWidth="1"/>
    <col min="7173" max="7173" width="12.69921875" style="4" bestFit="1" customWidth="1"/>
    <col min="7174" max="7174" width="13.09765625" style="4" bestFit="1" customWidth="1"/>
    <col min="7175" max="7175" width="14.09765625" style="4" bestFit="1" customWidth="1"/>
    <col min="7176" max="7176" width="2.5" style="4" customWidth="1"/>
    <col min="7177" max="7177" width="13.09765625" style="4" bestFit="1" customWidth="1"/>
    <col min="7178" max="7178" width="11.59765625" style="4" customWidth="1"/>
    <col min="7179" max="7179" width="12.59765625" style="4" bestFit="1" customWidth="1"/>
    <col min="7180" max="7180" width="12.09765625" style="4" bestFit="1" customWidth="1"/>
    <col min="7181" max="7181" width="12.59765625" style="4" bestFit="1" customWidth="1"/>
    <col min="7182" max="7182" width="12.09765625" style="4" bestFit="1" customWidth="1"/>
    <col min="7183" max="7183" width="2.19921875" style="4" customWidth="1"/>
    <col min="7184" max="7184" width="12.09765625" style="4" bestFit="1" customWidth="1"/>
    <col min="7185" max="7185" width="12.59765625" style="4" bestFit="1" customWidth="1"/>
    <col min="7186" max="7187" width="12.09765625" style="4" bestFit="1" customWidth="1"/>
    <col min="7188" max="7188" width="1.5" style="4" customWidth="1"/>
    <col min="7189" max="7189" width="12.09765625" style="4" bestFit="1" customWidth="1"/>
    <col min="7190" max="7190" width="11.59765625" style="4" bestFit="1" customWidth="1"/>
    <col min="7191" max="7191" width="1.8984375" style="4" customWidth="1"/>
    <col min="7192" max="7192" width="11.69921875" style="4" bestFit="1" customWidth="1"/>
    <col min="7193" max="7193" width="11.59765625" style="4" bestFit="1" customWidth="1"/>
    <col min="7194" max="7194" width="12.09765625" style="4" bestFit="1" customWidth="1"/>
    <col min="7195" max="7195" width="13.59765625" style="4" customWidth="1"/>
    <col min="7196" max="7196" width="14.69921875" style="4" customWidth="1"/>
    <col min="7197" max="7424" width="9" style="4"/>
    <col min="7425" max="7425" width="23.5" style="4" customWidth="1"/>
    <col min="7426" max="7426" width="13.09765625" style="4" bestFit="1" customWidth="1"/>
    <col min="7427" max="7427" width="13.09765625" style="4" customWidth="1"/>
    <col min="7428" max="7428" width="12.59765625" style="4" bestFit="1" customWidth="1"/>
    <col min="7429" max="7429" width="12.69921875" style="4" bestFit="1" customWidth="1"/>
    <col min="7430" max="7430" width="13.09765625" style="4" bestFit="1" customWidth="1"/>
    <col min="7431" max="7431" width="14.09765625" style="4" bestFit="1" customWidth="1"/>
    <col min="7432" max="7432" width="2.5" style="4" customWidth="1"/>
    <col min="7433" max="7433" width="13.09765625" style="4" bestFit="1" customWidth="1"/>
    <col min="7434" max="7434" width="11.59765625" style="4" customWidth="1"/>
    <col min="7435" max="7435" width="12.59765625" style="4" bestFit="1" customWidth="1"/>
    <col min="7436" max="7436" width="12.09765625" style="4" bestFit="1" customWidth="1"/>
    <col min="7437" max="7437" width="12.59765625" style="4" bestFit="1" customWidth="1"/>
    <col min="7438" max="7438" width="12.09765625" style="4" bestFit="1" customWidth="1"/>
    <col min="7439" max="7439" width="2.19921875" style="4" customWidth="1"/>
    <col min="7440" max="7440" width="12.09765625" style="4" bestFit="1" customWidth="1"/>
    <col min="7441" max="7441" width="12.59765625" style="4" bestFit="1" customWidth="1"/>
    <col min="7442" max="7443" width="12.09765625" style="4" bestFit="1" customWidth="1"/>
    <col min="7444" max="7444" width="1.5" style="4" customWidth="1"/>
    <col min="7445" max="7445" width="12.09765625" style="4" bestFit="1" customWidth="1"/>
    <col min="7446" max="7446" width="11.59765625" style="4" bestFit="1" customWidth="1"/>
    <col min="7447" max="7447" width="1.8984375" style="4" customWidth="1"/>
    <col min="7448" max="7448" width="11.69921875" style="4" bestFit="1" customWidth="1"/>
    <col min="7449" max="7449" width="11.59765625" style="4" bestFit="1" customWidth="1"/>
    <col min="7450" max="7450" width="12.09765625" style="4" bestFit="1" customWidth="1"/>
    <col min="7451" max="7451" width="13.59765625" style="4" customWidth="1"/>
    <col min="7452" max="7452" width="14.69921875" style="4" customWidth="1"/>
    <col min="7453" max="7680" width="9" style="4"/>
    <col min="7681" max="7681" width="23.5" style="4" customWidth="1"/>
    <col min="7682" max="7682" width="13.09765625" style="4" bestFit="1" customWidth="1"/>
    <col min="7683" max="7683" width="13.09765625" style="4" customWidth="1"/>
    <col min="7684" max="7684" width="12.59765625" style="4" bestFit="1" customWidth="1"/>
    <col min="7685" max="7685" width="12.69921875" style="4" bestFit="1" customWidth="1"/>
    <col min="7686" max="7686" width="13.09765625" style="4" bestFit="1" customWidth="1"/>
    <col min="7687" max="7687" width="14.09765625" style="4" bestFit="1" customWidth="1"/>
    <col min="7688" max="7688" width="2.5" style="4" customWidth="1"/>
    <col min="7689" max="7689" width="13.09765625" style="4" bestFit="1" customWidth="1"/>
    <col min="7690" max="7690" width="11.59765625" style="4" customWidth="1"/>
    <col min="7691" max="7691" width="12.59765625" style="4" bestFit="1" customWidth="1"/>
    <col min="7692" max="7692" width="12.09765625" style="4" bestFit="1" customWidth="1"/>
    <col min="7693" max="7693" width="12.59765625" style="4" bestFit="1" customWidth="1"/>
    <col min="7694" max="7694" width="12.09765625" style="4" bestFit="1" customWidth="1"/>
    <col min="7695" max="7695" width="2.19921875" style="4" customWidth="1"/>
    <col min="7696" max="7696" width="12.09765625" style="4" bestFit="1" customWidth="1"/>
    <col min="7697" max="7697" width="12.59765625" style="4" bestFit="1" customWidth="1"/>
    <col min="7698" max="7699" width="12.09765625" style="4" bestFit="1" customWidth="1"/>
    <col min="7700" max="7700" width="1.5" style="4" customWidth="1"/>
    <col min="7701" max="7701" width="12.09765625" style="4" bestFit="1" customWidth="1"/>
    <col min="7702" max="7702" width="11.59765625" style="4" bestFit="1" customWidth="1"/>
    <col min="7703" max="7703" width="1.8984375" style="4" customWidth="1"/>
    <col min="7704" max="7704" width="11.69921875" style="4" bestFit="1" customWidth="1"/>
    <col min="7705" max="7705" width="11.59765625" style="4" bestFit="1" customWidth="1"/>
    <col min="7706" max="7706" width="12.09765625" style="4" bestFit="1" customWidth="1"/>
    <col min="7707" max="7707" width="13.59765625" style="4" customWidth="1"/>
    <col min="7708" max="7708" width="14.69921875" style="4" customWidth="1"/>
    <col min="7709" max="7936" width="9" style="4"/>
    <col min="7937" max="7937" width="23.5" style="4" customWidth="1"/>
    <col min="7938" max="7938" width="13.09765625" style="4" bestFit="1" customWidth="1"/>
    <col min="7939" max="7939" width="13.09765625" style="4" customWidth="1"/>
    <col min="7940" max="7940" width="12.59765625" style="4" bestFit="1" customWidth="1"/>
    <col min="7941" max="7941" width="12.69921875" style="4" bestFit="1" customWidth="1"/>
    <col min="7942" max="7942" width="13.09765625" style="4" bestFit="1" customWidth="1"/>
    <col min="7943" max="7943" width="14.09765625" style="4" bestFit="1" customWidth="1"/>
    <col min="7944" max="7944" width="2.5" style="4" customWidth="1"/>
    <col min="7945" max="7945" width="13.09765625" style="4" bestFit="1" customWidth="1"/>
    <col min="7946" max="7946" width="11.59765625" style="4" customWidth="1"/>
    <col min="7947" max="7947" width="12.59765625" style="4" bestFit="1" customWidth="1"/>
    <col min="7948" max="7948" width="12.09765625" style="4" bestFit="1" customWidth="1"/>
    <col min="7949" max="7949" width="12.59765625" style="4" bestFit="1" customWidth="1"/>
    <col min="7950" max="7950" width="12.09765625" style="4" bestFit="1" customWidth="1"/>
    <col min="7951" max="7951" width="2.19921875" style="4" customWidth="1"/>
    <col min="7952" max="7952" width="12.09765625" style="4" bestFit="1" customWidth="1"/>
    <col min="7953" max="7953" width="12.59765625" style="4" bestFit="1" customWidth="1"/>
    <col min="7954" max="7955" width="12.09765625" style="4" bestFit="1" customWidth="1"/>
    <col min="7956" max="7956" width="1.5" style="4" customWidth="1"/>
    <col min="7957" max="7957" width="12.09765625" style="4" bestFit="1" customWidth="1"/>
    <col min="7958" max="7958" width="11.59765625" style="4" bestFit="1" customWidth="1"/>
    <col min="7959" max="7959" width="1.8984375" style="4" customWidth="1"/>
    <col min="7960" max="7960" width="11.69921875" style="4" bestFit="1" customWidth="1"/>
    <col min="7961" max="7961" width="11.59765625" style="4" bestFit="1" customWidth="1"/>
    <col min="7962" max="7962" width="12.09765625" style="4" bestFit="1" customWidth="1"/>
    <col min="7963" max="7963" width="13.59765625" style="4" customWidth="1"/>
    <col min="7964" max="7964" width="14.69921875" style="4" customWidth="1"/>
    <col min="7965" max="8192" width="9" style="4"/>
    <col min="8193" max="8193" width="23.5" style="4" customWidth="1"/>
    <col min="8194" max="8194" width="13.09765625" style="4" bestFit="1" customWidth="1"/>
    <col min="8195" max="8195" width="13.09765625" style="4" customWidth="1"/>
    <col min="8196" max="8196" width="12.59765625" style="4" bestFit="1" customWidth="1"/>
    <col min="8197" max="8197" width="12.69921875" style="4" bestFit="1" customWidth="1"/>
    <col min="8198" max="8198" width="13.09765625" style="4" bestFit="1" customWidth="1"/>
    <col min="8199" max="8199" width="14.09765625" style="4" bestFit="1" customWidth="1"/>
    <col min="8200" max="8200" width="2.5" style="4" customWidth="1"/>
    <col min="8201" max="8201" width="13.09765625" style="4" bestFit="1" customWidth="1"/>
    <col min="8202" max="8202" width="11.59765625" style="4" customWidth="1"/>
    <col min="8203" max="8203" width="12.59765625" style="4" bestFit="1" customWidth="1"/>
    <col min="8204" max="8204" width="12.09765625" style="4" bestFit="1" customWidth="1"/>
    <col min="8205" max="8205" width="12.59765625" style="4" bestFit="1" customWidth="1"/>
    <col min="8206" max="8206" width="12.09765625" style="4" bestFit="1" customWidth="1"/>
    <col min="8207" max="8207" width="2.19921875" style="4" customWidth="1"/>
    <col min="8208" max="8208" width="12.09765625" style="4" bestFit="1" customWidth="1"/>
    <col min="8209" max="8209" width="12.59765625" style="4" bestFit="1" customWidth="1"/>
    <col min="8210" max="8211" width="12.09765625" style="4" bestFit="1" customWidth="1"/>
    <col min="8212" max="8212" width="1.5" style="4" customWidth="1"/>
    <col min="8213" max="8213" width="12.09765625" style="4" bestFit="1" customWidth="1"/>
    <col min="8214" max="8214" width="11.59765625" style="4" bestFit="1" customWidth="1"/>
    <col min="8215" max="8215" width="1.8984375" style="4" customWidth="1"/>
    <col min="8216" max="8216" width="11.69921875" style="4" bestFit="1" customWidth="1"/>
    <col min="8217" max="8217" width="11.59765625" style="4" bestFit="1" customWidth="1"/>
    <col min="8218" max="8218" width="12.09765625" style="4" bestFit="1" customWidth="1"/>
    <col min="8219" max="8219" width="13.59765625" style="4" customWidth="1"/>
    <col min="8220" max="8220" width="14.69921875" style="4" customWidth="1"/>
    <col min="8221" max="8448" width="9" style="4"/>
    <col min="8449" max="8449" width="23.5" style="4" customWidth="1"/>
    <col min="8450" max="8450" width="13.09765625" style="4" bestFit="1" customWidth="1"/>
    <col min="8451" max="8451" width="13.09765625" style="4" customWidth="1"/>
    <col min="8452" max="8452" width="12.59765625" style="4" bestFit="1" customWidth="1"/>
    <col min="8453" max="8453" width="12.69921875" style="4" bestFit="1" customWidth="1"/>
    <col min="8454" max="8454" width="13.09765625" style="4" bestFit="1" customWidth="1"/>
    <col min="8455" max="8455" width="14.09765625" style="4" bestFit="1" customWidth="1"/>
    <col min="8456" max="8456" width="2.5" style="4" customWidth="1"/>
    <col min="8457" max="8457" width="13.09765625" style="4" bestFit="1" customWidth="1"/>
    <col min="8458" max="8458" width="11.59765625" style="4" customWidth="1"/>
    <col min="8459" max="8459" width="12.59765625" style="4" bestFit="1" customWidth="1"/>
    <col min="8460" max="8460" width="12.09765625" style="4" bestFit="1" customWidth="1"/>
    <col min="8461" max="8461" width="12.59765625" style="4" bestFit="1" customWidth="1"/>
    <col min="8462" max="8462" width="12.09765625" style="4" bestFit="1" customWidth="1"/>
    <col min="8463" max="8463" width="2.19921875" style="4" customWidth="1"/>
    <col min="8464" max="8464" width="12.09765625" style="4" bestFit="1" customWidth="1"/>
    <col min="8465" max="8465" width="12.59765625" style="4" bestFit="1" customWidth="1"/>
    <col min="8466" max="8467" width="12.09765625" style="4" bestFit="1" customWidth="1"/>
    <col min="8468" max="8468" width="1.5" style="4" customWidth="1"/>
    <col min="8469" max="8469" width="12.09765625" style="4" bestFit="1" customWidth="1"/>
    <col min="8470" max="8470" width="11.59765625" style="4" bestFit="1" customWidth="1"/>
    <col min="8471" max="8471" width="1.8984375" style="4" customWidth="1"/>
    <col min="8472" max="8472" width="11.69921875" style="4" bestFit="1" customWidth="1"/>
    <col min="8473" max="8473" width="11.59765625" style="4" bestFit="1" customWidth="1"/>
    <col min="8474" max="8474" width="12.09765625" style="4" bestFit="1" customWidth="1"/>
    <col min="8475" max="8475" width="13.59765625" style="4" customWidth="1"/>
    <col min="8476" max="8476" width="14.69921875" style="4" customWidth="1"/>
    <col min="8477" max="8704" width="9" style="4"/>
    <col min="8705" max="8705" width="23.5" style="4" customWidth="1"/>
    <col min="8706" max="8706" width="13.09765625" style="4" bestFit="1" customWidth="1"/>
    <col min="8707" max="8707" width="13.09765625" style="4" customWidth="1"/>
    <col min="8708" max="8708" width="12.59765625" style="4" bestFit="1" customWidth="1"/>
    <col min="8709" max="8709" width="12.69921875" style="4" bestFit="1" customWidth="1"/>
    <col min="8710" max="8710" width="13.09765625" style="4" bestFit="1" customWidth="1"/>
    <col min="8711" max="8711" width="14.09765625" style="4" bestFit="1" customWidth="1"/>
    <col min="8712" max="8712" width="2.5" style="4" customWidth="1"/>
    <col min="8713" max="8713" width="13.09765625" style="4" bestFit="1" customWidth="1"/>
    <col min="8714" max="8714" width="11.59765625" style="4" customWidth="1"/>
    <col min="8715" max="8715" width="12.59765625" style="4" bestFit="1" customWidth="1"/>
    <col min="8716" max="8716" width="12.09765625" style="4" bestFit="1" customWidth="1"/>
    <col min="8717" max="8717" width="12.59765625" style="4" bestFit="1" customWidth="1"/>
    <col min="8718" max="8718" width="12.09765625" style="4" bestFit="1" customWidth="1"/>
    <col min="8719" max="8719" width="2.19921875" style="4" customWidth="1"/>
    <col min="8720" max="8720" width="12.09765625" style="4" bestFit="1" customWidth="1"/>
    <col min="8721" max="8721" width="12.59765625" style="4" bestFit="1" customWidth="1"/>
    <col min="8722" max="8723" width="12.09765625" style="4" bestFit="1" customWidth="1"/>
    <col min="8724" max="8724" width="1.5" style="4" customWidth="1"/>
    <col min="8725" max="8725" width="12.09765625" style="4" bestFit="1" customWidth="1"/>
    <col min="8726" max="8726" width="11.59765625" style="4" bestFit="1" customWidth="1"/>
    <col min="8727" max="8727" width="1.8984375" style="4" customWidth="1"/>
    <col min="8728" max="8728" width="11.69921875" style="4" bestFit="1" customWidth="1"/>
    <col min="8729" max="8729" width="11.59765625" style="4" bestFit="1" customWidth="1"/>
    <col min="8730" max="8730" width="12.09765625" style="4" bestFit="1" customWidth="1"/>
    <col min="8731" max="8731" width="13.59765625" style="4" customWidth="1"/>
    <col min="8732" max="8732" width="14.69921875" style="4" customWidth="1"/>
    <col min="8733" max="8960" width="9" style="4"/>
    <col min="8961" max="8961" width="23.5" style="4" customWidth="1"/>
    <col min="8962" max="8962" width="13.09765625" style="4" bestFit="1" customWidth="1"/>
    <col min="8963" max="8963" width="13.09765625" style="4" customWidth="1"/>
    <col min="8964" max="8964" width="12.59765625" style="4" bestFit="1" customWidth="1"/>
    <col min="8965" max="8965" width="12.69921875" style="4" bestFit="1" customWidth="1"/>
    <col min="8966" max="8966" width="13.09765625" style="4" bestFit="1" customWidth="1"/>
    <col min="8967" max="8967" width="14.09765625" style="4" bestFit="1" customWidth="1"/>
    <col min="8968" max="8968" width="2.5" style="4" customWidth="1"/>
    <col min="8969" max="8969" width="13.09765625" style="4" bestFit="1" customWidth="1"/>
    <col min="8970" max="8970" width="11.59765625" style="4" customWidth="1"/>
    <col min="8971" max="8971" width="12.59765625" style="4" bestFit="1" customWidth="1"/>
    <col min="8972" max="8972" width="12.09765625" style="4" bestFit="1" customWidth="1"/>
    <col min="8973" max="8973" width="12.59765625" style="4" bestFit="1" customWidth="1"/>
    <col min="8974" max="8974" width="12.09765625" style="4" bestFit="1" customWidth="1"/>
    <col min="8975" max="8975" width="2.19921875" style="4" customWidth="1"/>
    <col min="8976" max="8976" width="12.09765625" style="4" bestFit="1" customWidth="1"/>
    <col min="8977" max="8977" width="12.59765625" style="4" bestFit="1" customWidth="1"/>
    <col min="8978" max="8979" width="12.09765625" style="4" bestFit="1" customWidth="1"/>
    <col min="8980" max="8980" width="1.5" style="4" customWidth="1"/>
    <col min="8981" max="8981" width="12.09765625" style="4" bestFit="1" customWidth="1"/>
    <col min="8982" max="8982" width="11.59765625" style="4" bestFit="1" customWidth="1"/>
    <col min="8983" max="8983" width="1.8984375" style="4" customWidth="1"/>
    <col min="8984" max="8984" width="11.69921875" style="4" bestFit="1" customWidth="1"/>
    <col min="8985" max="8985" width="11.59765625" style="4" bestFit="1" customWidth="1"/>
    <col min="8986" max="8986" width="12.09765625" style="4" bestFit="1" customWidth="1"/>
    <col min="8987" max="8987" width="13.59765625" style="4" customWidth="1"/>
    <col min="8988" max="8988" width="14.69921875" style="4" customWidth="1"/>
    <col min="8989" max="9216" width="9" style="4"/>
    <col min="9217" max="9217" width="23.5" style="4" customWidth="1"/>
    <col min="9218" max="9218" width="13.09765625" style="4" bestFit="1" customWidth="1"/>
    <col min="9219" max="9219" width="13.09765625" style="4" customWidth="1"/>
    <col min="9220" max="9220" width="12.59765625" style="4" bestFit="1" customWidth="1"/>
    <col min="9221" max="9221" width="12.69921875" style="4" bestFit="1" customWidth="1"/>
    <col min="9222" max="9222" width="13.09765625" style="4" bestFit="1" customWidth="1"/>
    <col min="9223" max="9223" width="14.09765625" style="4" bestFit="1" customWidth="1"/>
    <col min="9224" max="9224" width="2.5" style="4" customWidth="1"/>
    <col min="9225" max="9225" width="13.09765625" style="4" bestFit="1" customWidth="1"/>
    <col min="9226" max="9226" width="11.59765625" style="4" customWidth="1"/>
    <col min="9227" max="9227" width="12.59765625" style="4" bestFit="1" customWidth="1"/>
    <col min="9228" max="9228" width="12.09765625" style="4" bestFit="1" customWidth="1"/>
    <col min="9229" max="9229" width="12.59765625" style="4" bestFit="1" customWidth="1"/>
    <col min="9230" max="9230" width="12.09765625" style="4" bestFit="1" customWidth="1"/>
    <col min="9231" max="9231" width="2.19921875" style="4" customWidth="1"/>
    <col min="9232" max="9232" width="12.09765625" style="4" bestFit="1" customWidth="1"/>
    <col min="9233" max="9233" width="12.59765625" style="4" bestFit="1" customWidth="1"/>
    <col min="9234" max="9235" width="12.09765625" style="4" bestFit="1" customWidth="1"/>
    <col min="9236" max="9236" width="1.5" style="4" customWidth="1"/>
    <col min="9237" max="9237" width="12.09765625" style="4" bestFit="1" customWidth="1"/>
    <col min="9238" max="9238" width="11.59765625" style="4" bestFit="1" customWidth="1"/>
    <col min="9239" max="9239" width="1.8984375" style="4" customWidth="1"/>
    <col min="9240" max="9240" width="11.69921875" style="4" bestFit="1" customWidth="1"/>
    <col min="9241" max="9241" width="11.59765625" style="4" bestFit="1" customWidth="1"/>
    <col min="9242" max="9242" width="12.09765625" style="4" bestFit="1" customWidth="1"/>
    <col min="9243" max="9243" width="13.59765625" style="4" customWidth="1"/>
    <col min="9244" max="9244" width="14.69921875" style="4" customWidth="1"/>
    <col min="9245" max="9472" width="9" style="4"/>
    <col min="9473" max="9473" width="23.5" style="4" customWidth="1"/>
    <col min="9474" max="9474" width="13.09765625" style="4" bestFit="1" customWidth="1"/>
    <col min="9475" max="9475" width="13.09765625" style="4" customWidth="1"/>
    <col min="9476" max="9476" width="12.59765625" style="4" bestFit="1" customWidth="1"/>
    <col min="9477" max="9477" width="12.69921875" style="4" bestFit="1" customWidth="1"/>
    <col min="9478" max="9478" width="13.09765625" style="4" bestFit="1" customWidth="1"/>
    <col min="9479" max="9479" width="14.09765625" style="4" bestFit="1" customWidth="1"/>
    <col min="9480" max="9480" width="2.5" style="4" customWidth="1"/>
    <col min="9481" max="9481" width="13.09765625" style="4" bestFit="1" customWidth="1"/>
    <col min="9482" max="9482" width="11.59765625" style="4" customWidth="1"/>
    <col min="9483" max="9483" width="12.59765625" style="4" bestFit="1" customWidth="1"/>
    <col min="9484" max="9484" width="12.09765625" style="4" bestFit="1" customWidth="1"/>
    <col min="9485" max="9485" width="12.59765625" style="4" bestFit="1" customWidth="1"/>
    <col min="9486" max="9486" width="12.09765625" style="4" bestFit="1" customWidth="1"/>
    <col min="9487" max="9487" width="2.19921875" style="4" customWidth="1"/>
    <col min="9488" max="9488" width="12.09765625" style="4" bestFit="1" customWidth="1"/>
    <col min="9489" max="9489" width="12.59765625" style="4" bestFit="1" customWidth="1"/>
    <col min="9490" max="9491" width="12.09765625" style="4" bestFit="1" customWidth="1"/>
    <col min="9492" max="9492" width="1.5" style="4" customWidth="1"/>
    <col min="9493" max="9493" width="12.09765625" style="4" bestFit="1" customWidth="1"/>
    <col min="9494" max="9494" width="11.59765625" style="4" bestFit="1" customWidth="1"/>
    <col min="9495" max="9495" width="1.8984375" style="4" customWidth="1"/>
    <col min="9496" max="9496" width="11.69921875" style="4" bestFit="1" customWidth="1"/>
    <col min="9497" max="9497" width="11.59765625" style="4" bestFit="1" customWidth="1"/>
    <col min="9498" max="9498" width="12.09765625" style="4" bestFit="1" customWidth="1"/>
    <col min="9499" max="9499" width="13.59765625" style="4" customWidth="1"/>
    <col min="9500" max="9500" width="14.69921875" style="4" customWidth="1"/>
    <col min="9501" max="9728" width="9" style="4"/>
    <col min="9729" max="9729" width="23.5" style="4" customWidth="1"/>
    <col min="9730" max="9730" width="13.09765625" style="4" bestFit="1" customWidth="1"/>
    <col min="9731" max="9731" width="13.09765625" style="4" customWidth="1"/>
    <col min="9732" max="9732" width="12.59765625" style="4" bestFit="1" customWidth="1"/>
    <col min="9733" max="9733" width="12.69921875" style="4" bestFit="1" customWidth="1"/>
    <col min="9734" max="9734" width="13.09765625" style="4" bestFit="1" customWidth="1"/>
    <col min="9735" max="9735" width="14.09765625" style="4" bestFit="1" customWidth="1"/>
    <col min="9736" max="9736" width="2.5" style="4" customWidth="1"/>
    <col min="9737" max="9737" width="13.09765625" style="4" bestFit="1" customWidth="1"/>
    <col min="9738" max="9738" width="11.59765625" style="4" customWidth="1"/>
    <col min="9739" max="9739" width="12.59765625" style="4" bestFit="1" customWidth="1"/>
    <col min="9740" max="9740" width="12.09765625" style="4" bestFit="1" customWidth="1"/>
    <col min="9741" max="9741" width="12.59765625" style="4" bestFit="1" customWidth="1"/>
    <col min="9742" max="9742" width="12.09765625" style="4" bestFit="1" customWidth="1"/>
    <col min="9743" max="9743" width="2.19921875" style="4" customWidth="1"/>
    <col min="9744" max="9744" width="12.09765625" style="4" bestFit="1" customWidth="1"/>
    <col min="9745" max="9745" width="12.59765625" style="4" bestFit="1" customWidth="1"/>
    <col min="9746" max="9747" width="12.09765625" style="4" bestFit="1" customWidth="1"/>
    <col min="9748" max="9748" width="1.5" style="4" customWidth="1"/>
    <col min="9749" max="9749" width="12.09765625" style="4" bestFit="1" customWidth="1"/>
    <col min="9750" max="9750" width="11.59765625" style="4" bestFit="1" customWidth="1"/>
    <col min="9751" max="9751" width="1.8984375" style="4" customWidth="1"/>
    <col min="9752" max="9752" width="11.69921875" style="4" bestFit="1" customWidth="1"/>
    <col min="9753" max="9753" width="11.59765625" style="4" bestFit="1" customWidth="1"/>
    <col min="9754" max="9754" width="12.09765625" style="4" bestFit="1" customWidth="1"/>
    <col min="9755" max="9755" width="13.59765625" style="4" customWidth="1"/>
    <col min="9756" max="9756" width="14.69921875" style="4" customWidth="1"/>
    <col min="9757" max="9984" width="9" style="4"/>
    <col min="9985" max="9985" width="23.5" style="4" customWidth="1"/>
    <col min="9986" max="9986" width="13.09765625" style="4" bestFit="1" customWidth="1"/>
    <col min="9987" max="9987" width="13.09765625" style="4" customWidth="1"/>
    <col min="9988" max="9988" width="12.59765625" style="4" bestFit="1" customWidth="1"/>
    <col min="9989" max="9989" width="12.69921875" style="4" bestFit="1" customWidth="1"/>
    <col min="9990" max="9990" width="13.09765625" style="4" bestFit="1" customWidth="1"/>
    <col min="9991" max="9991" width="14.09765625" style="4" bestFit="1" customWidth="1"/>
    <col min="9992" max="9992" width="2.5" style="4" customWidth="1"/>
    <col min="9993" max="9993" width="13.09765625" style="4" bestFit="1" customWidth="1"/>
    <col min="9994" max="9994" width="11.59765625" style="4" customWidth="1"/>
    <col min="9995" max="9995" width="12.59765625" style="4" bestFit="1" customWidth="1"/>
    <col min="9996" max="9996" width="12.09765625" style="4" bestFit="1" customWidth="1"/>
    <col min="9997" max="9997" width="12.59765625" style="4" bestFit="1" customWidth="1"/>
    <col min="9998" max="9998" width="12.09765625" style="4" bestFit="1" customWidth="1"/>
    <col min="9999" max="9999" width="2.19921875" style="4" customWidth="1"/>
    <col min="10000" max="10000" width="12.09765625" style="4" bestFit="1" customWidth="1"/>
    <col min="10001" max="10001" width="12.59765625" style="4" bestFit="1" customWidth="1"/>
    <col min="10002" max="10003" width="12.09765625" style="4" bestFit="1" customWidth="1"/>
    <col min="10004" max="10004" width="1.5" style="4" customWidth="1"/>
    <col min="10005" max="10005" width="12.09765625" style="4" bestFit="1" customWidth="1"/>
    <col min="10006" max="10006" width="11.59765625" style="4" bestFit="1" customWidth="1"/>
    <col min="10007" max="10007" width="1.8984375" style="4" customWidth="1"/>
    <col min="10008" max="10008" width="11.69921875" style="4" bestFit="1" customWidth="1"/>
    <col min="10009" max="10009" width="11.59765625" style="4" bestFit="1" customWidth="1"/>
    <col min="10010" max="10010" width="12.09765625" style="4" bestFit="1" customWidth="1"/>
    <col min="10011" max="10011" width="13.59765625" style="4" customWidth="1"/>
    <col min="10012" max="10012" width="14.69921875" style="4" customWidth="1"/>
    <col min="10013" max="10240" width="9" style="4"/>
    <col min="10241" max="10241" width="23.5" style="4" customWidth="1"/>
    <col min="10242" max="10242" width="13.09765625" style="4" bestFit="1" customWidth="1"/>
    <col min="10243" max="10243" width="13.09765625" style="4" customWidth="1"/>
    <col min="10244" max="10244" width="12.59765625" style="4" bestFit="1" customWidth="1"/>
    <col min="10245" max="10245" width="12.69921875" style="4" bestFit="1" customWidth="1"/>
    <col min="10246" max="10246" width="13.09765625" style="4" bestFit="1" customWidth="1"/>
    <col min="10247" max="10247" width="14.09765625" style="4" bestFit="1" customWidth="1"/>
    <col min="10248" max="10248" width="2.5" style="4" customWidth="1"/>
    <col min="10249" max="10249" width="13.09765625" style="4" bestFit="1" customWidth="1"/>
    <col min="10250" max="10250" width="11.59765625" style="4" customWidth="1"/>
    <col min="10251" max="10251" width="12.59765625" style="4" bestFit="1" customWidth="1"/>
    <col min="10252" max="10252" width="12.09765625" style="4" bestFit="1" customWidth="1"/>
    <col min="10253" max="10253" width="12.59765625" style="4" bestFit="1" customWidth="1"/>
    <col min="10254" max="10254" width="12.09765625" style="4" bestFit="1" customWidth="1"/>
    <col min="10255" max="10255" width="2.19921875" style="4" customWidth="1"/>
    <col min="10256" max="10256" width="12.09765625" style="4" bestFit="1" customWidth="1"/>
    <col min="10257" max="10257" width="12.59765625" style="4" bestFit="1" customWidth="1"/>
    <col min="10258" max="10259" width="12.09765625" style="4" bestFit="1" customWidth="1"/>
    <col min="10260" max="10260" width="1.5" style="4" customWidth="1"/>
    <col min="10261" max="10261" width="12.09765625" style="4" bestFit="1" customWidth="1"/>
    <col min="10262" max="10262" width="11.59765625" style="4" bestFit="1" customWidth="1"/>
    <col min="10263" max="10263" width="1.8984375" style="4" customWidth="1"/>
    <col min="10264" max="10264" width="11.69921875" style="4" bestFit="1" customWidth="1"/>
    <col min="10265" max="10265" width="11.59765625" style="4" bestFit="1" customWidth="1"/>
    <col min="10266" max="10266" width="12.09765625" style="4" bestFit="1" customWidth="1"/>
    <col min="10267" max="10267" width="13.59765625" style="4" customWidth="1"/>
    <col min="10268" max="10268" width="14.69921875" style="4" customWidth="1"/>
    <col min="10269" max="10496" width="9" style="4"/>
    <col min="10497" max="10497" width="23.5" style="4" customWidth="1"/>
    <col min="10498" max="10498" width="13.09765625" style="4" bestFit="1" customWidth="1"/>
    <col min="10499" max="10499" width="13.09765625" style="4" customWidth="1"/>
    <col min="10500" max="10500" width="12.59765625" style="4" bestFit="1" customWidth="1"/>
    <col min="10501" max="10501" width="12.69921875" style="4" bestFit="1" customWidth="1"/>
    <col min="10502" max="10502" width="13.09765625" style="4" bestFit="1" customWidth="1"/>
    <col min="10503" max="10503" width="14.09765625" style="4" bestFit="1" customWidth="1"/>
    <col min="10504" max="10504" width="2.5" style="4" customWidth="1"/>
    <col min="10505" max="10505" width="13.09765625" style="4" bestFit="1" customWidth="1"/>
    <col min="10506" max="10506" width="11.59765625" style="4" customWidth="1"/>
    <col min="10507" max="10507" width="12.59765625" style="4" bestFit="1" customWidth="1"/>
    <col min="10508" max="10508" width="12.09765625" style="4" bestFit="1" customWidth="1"/>
    <col min="10509" max="10509" width="12.59765625" style="4" bestFit="1" customWidth="1"/>
    <col min="10510" max="10510" width="12.09765625" style="4" bestFit="1" customWidth="1"/>
    <col min="10511" max="10511" width="2.19921875" style="4" customWidth="1"/>
    <col min="10512" max="10512" width="12.09765625" style="4" bestFit="1" customWidth="1"/>
    <col min="10513" max="10513" width="12.59765625" style="4" bestFit="1" customWidth="1"/>
    <col min="10514" max="10515" width="12.09765625" style="4" bestFit="1" customWidth="1"/>
    <col min="10516" max="10516" width="1.5" style="4" customWidth="1"/>
    <col min="10517" max="10517" width="12.09765625" style="4" bestFit="1" customWidth="1"/>
    <col min="10518" max="10518" width="11.59765625" style="4" bestFit="1" customWidth="1"/>
    <col min="10519" max="10519" width="1.8984375" style="4" customWidth="1"/>
    <col min="10520" max="10520" width="11.69921875" style="4" bestFit="1" customWidth="1"/>
    <col min="10521" max="10521" width="11.59765625" style="4" bestFit="1" customWidth="1"/>
    <col min="10522" max="10522" width="12.09765625" style="4" bestFit="1" customWidth="1"/>
    <col min="10523" max="10523" width="13.59765625" style="4" customWidth="1"/>
    <col min="10524" max="10524" width="14.69921875" style="4" customWidth="1"/>
    <col min="10525" max="10752" width="9" style="4"/>
    <col min="10753" max="10753" width="23.5" style="4" customWidth="1"/>
    <col min="10754" max="10754" width="13.09765625" style="4" bestFit="1" customWidth="1"/>
    <col min="10755" max="10755" width="13.09765625" style="4" customWidth="1"/>
    <col min="10756" max="10756" width="12.59765625" style="4" bestFit="1" customWidth="1"/>
    <col min="10757" max="10757" width="12.69921875" style="4" bestFit="1" customWidth="1"/>
    <col min="10758" max="10758" width="13.09765625" style="4" bestFit="1" customWidth="1"/>
    <col min="10759" max="10759" width="14.09765625" style="4" bestFit="1" customWidth="1"/>
    <col min="10760" max="10760" width="2.5" style="4" customWidth="1"/>
    <col min="10761" max="10761" width="13.09765625" style="4" bestFit="1" customWidth="1"/>
    <col min="10762" max="10762" width="11.59765625" style="4" customWidth="1"/>
    <col min="10763" max="10763" width="12.59765625" style="4" bestFit="1" customWidth="1"/>
    <col min="10764" max="10764" width="12.09765625" style="4" bestFit="1" customWidth="1"/>
    <col min="10765" max="10765" width="12.59765625" style="4" bestFit="1" customWidth="1"/>
    <col min="10766" max="10766" width="12.09765625" style="4" bestFit="1" customWidth="1"/>
    <col min="10767" max="10767" width="2.19921875" style="4" customWidth="1"/>
    <col min="10768" max="10768" width="12.09765625" style="4" bestFit="1" customWidth="1"/>
    <col min="10769" max="10769" width="12.59765625" style="4" bestFit="1" customWidth="1"/>
    <col min="10770" max="10771" width="12.09765625" style="4" bestFit="1" customWidth="1"/>
    <col min="10772" max="10772" width="1.5" style="4" customWidth="1"/>
    <col min="10773" max="10773" width="12.09765625" style="4" bestFit="1" customWidth="1"/>
    <col min="10774" max="10774" width="11.59765625" style="4" bestFit="1" customWidth="1"/>
    <col min="10775" max="10775" width="1.8984375" style="4" customWidth="1"/>
    <col min="10776" max="10776" width="11.69921875" style="4" bestFit="1" customWidth="1"/>
    <col min="10777" max="10777" width="11.59765625" style="4" bestFit="1" customWidth="1"/>
    <col min="10778" max="10778" width="12.09765625" style="4" bestFit="1" customWidth="1"/>
    <col min="10779" max="10779" width="13.59765625" style="4" customWidth="1"/>
    <col min="10780" max="10780" width="14.69921875" style="4" customWidth="1"/>
    <col min="10781" max="11008" width="9" style="4"/>
    <col min="11009" max="11009" width="23.5" style="4" customWidth="1"/>
    <col min="11010" max="11010" width="13.09765625" style="4" bestFit="1" customWidth="1"/>
    <col min="11011" max="11011" width="13.09765625" style="4" customWidth="1"/>
    <col min="11012" max="11012" width="12.59765625" style="4" bestFit="1" customWidth="1"/>
    <col min="11013" max="11013" width="12.69921875" style="4" bestFit="1" customWidth="1"/>
    <col min="11014" max="11014" width="13.09765625" style="4" bestFit="1" customWidth="1"/>
    <col min="11015" max="11015" width="14.09765625" style="4" bestFit="1" customWidth="1"/>
    <col min="11016" max="11016" width="2.5" style="4" customWidth="1"/>
    <col min="11017" max="11017" width="13.09765625" style="4" bestFit="1" customWidth="1"/>
    <col min="11018" max="11018" width="11.59765625" style="4" customWidth="1"/>
    <col min="11019" max="11019" width="12.59765625" style="4" bestFit="1" customWidth="1"/>
    <col min="11020" max="11020" width="12.09765625" style="4" bestFit="1" customWidth="1"/>
    <col min="11021" max="11021" width="12.59765625" style="4" bestFit="1" customWidth="1"/>
    <col min="11022" max="11022" width="12.09765625" style="4" bestFit="1" customWidth="1"/>
    <col min="11023" max="11023" width="2.19921875" style="4" customWidth="1"/>
    <col min="11024" max="11024" width="12.09765625" style="4" bestFit="1" customWidth="1"/>
    <col min="11025" max="11025" width="12.59765625" style="4" bestFit="1" customWidth="1"/>
    <col min="11026" max="11027" width="12.09765625" style="4" bestFit="1" customWidth="1"/>
    <col min="11028" max="11028" width="1.5" style="4" customWidth="1"/>
    <col min="11029" max="11029" width="12.09765625" style="4" bestFit="1" customWidth="1"/>
    <col min="11030" max="11030" width="11.59765625" style="4" bestFit="1" customWidth="1"/>
    <col min="11031" max="11031" width="1.8984375" style="4" customWidth="1"/>
    <col min="11032" max="11032" width="11.69921875" style="4" bestFit="1" customWidth="1"/>
    <col min="11033" max="11033" width="11.59765625" style="4" bestFit="1" customWidth="1"/>
    <col min="11034" max="11034" width="12.09765625" style="4" bestFit="1" customWidth="1"/>
    <col min="11035" max="11035" width="13.59765625" style="4" customWidth="1"/>
    <col min="11036" max="11036" width="14.69921875" style="4" customWidth="1"/>
    <col min="11037" max="11264" width="9" style="4"/>
    <col min="11265" max="11265" width="23.5" style="4" customWidth="1"/>
    <col min="11266" max="11266" width="13.09765625" style="4" bestFit="1" customWidth="1"/>
    <col min="11267" max="11267" width="13.09765625" style="4" customWidth="1"/>
    <col min="11268" max="11268" width="12.59765625" style="4" bestFit="1" customWidth="1"/>
    <col min="11269" max="11269" width="12.69921875" style="4" bestFit="1" customWidth="1"/>
    <col min="11270" max="11270" width="13.09765625" style="4" bestFit="1" customWidth="1"/>
    <col min="11271" max="11271" width="14.09765625" style="4" bestFit="1" customWidth="1"/>
    <col min="11272" max="11272" width="2.5" style="4" customWidth="1"/>
    <col min="11273" max="11273" width="13.09765625" style="4" bestFit="1" customWidth="1"/>
    <col min="11274" max="11274" width="11.59765625" style="4" customWidth="1"/>
    <col min="11275" max="11275" width="12.59765625" style="4" bestFit="1" customWidth="1"/>
    <col min="11276" max="11276" width="12.09765625" style="4" bestFit="1" customWidth="1"/>
    <col min="11277" max="11277" width="12.59765625" style="4" bestFit="1" customWidth="1"/>
    <col min="11278" max="11278" width="12.09765625" style="4" bestFit="1" customWidth="1"/>
    <col min="11279" max="11279" width="2.19921875" style="4" customWidth="1"/>
    <col min="11280" max="11280" width="12.09765625" style="4" bestFit="1" customWidth="1"/>
    <col min="11281" max="11281" width="12.59765625" style="4" bestFit="1" customWidth="1"/>
    <col min="11282" max="11283" width="12.09765625" style="4" bestFit="1" customWidth="1"/>
    <col min="11284" max="11284" width="1.5" style="4" customWidth="1"/>
    <col min="11285" max="11285" width="12.09765625" style="4" bestFit="1" customWidth="1"/>
    <col min="11286" max="11286" width="11.59765625" style="4" bestFit="1" customWidth="1"/>
    <col min="11287" max="11287" width="1.8984375" style="4" customWidth="1"/>
    <col min="11288" max="11288" width="11.69921875" style="4" bestFit="1" customWidth="1"/>
    <col min="11289" max="11289" width="11.59765625" style="4" bestFit="1" customWidth="1"/>
    <col min="11290" max="11290" width="12.09765625" style="4" bestFit="1" customWidth="1"/>
    <col min="11291" max="11291" width="13.59765625" style="4" customWidth="1"/>
    <col min="11292" max="11292" width="14.69921875" style="4" customWidth="1"/>
    <col min="11293" max="11520" width="9" style="4"/>
    <col min="11521" max="11521" width="23.5" style="4" customWidth="1"/>
    <col min="11522" max="11522" width="13.09765625" style="4" bestFit="1" customWidth="1"/>
    <col min="11523" max="11523" width="13.09765625" style="4" customWidth="1"/>
    <col min="11524" max="11524" width="12.59765625" style="4" bestFit="1" customWidth="1"/>
    <col min="11525" max="11525" width="12.69921875" style="4" bestFit="1" customWidth="1"/>
    <col min="11526" max="11526" width="13.09765625" style="4" bestFit="1" customWidth="1"/>
    <col min="11527" max="11527" width="14.09765625" style="4" bestFit="1" customWidth="1"/>
    <col min="11528" max="11528" width="2.5" style="4" customWidth="1"/>
    <col min="11529" max="11529" width="13.09765625" style="4" bestFit="1" customWidth="1"/>
    <col min="11530" max="11530" width="11.59765625" style="4" customWidth="1"/>
    <col min="11531" max="11531" width="12.59765625" style="4" bestFit="1" customWidth="1"/>
    <col min="11532" max="11532" width="12.09765625" style="4" bestFit="1" customWidth="1"/>
    <col min="11533" max="11533" width="12.59765625" style="4" bestFit="1" customWidth="1"/>
    <col min="11534" max="11534" width="12.09765625" style="4" bestFit="1" customWidth="1"/>
    <col min="11535" max="11535" width="2.19921875" style="4" customWidth="1"/>
    <col min="11536" max="11536" width="12.09765625" style="4" bestFit="1" customWidth="1"/>
    <col min="11537" max="11537" width="12.59765625" style="4" bestFit="1" customWidth="1"/>
    <col min="11538" max="11539" width="12.09765625" style="4" bestFit="1" customWidth="1"/>
    <col min="11540" max="11540" width="1.5" style="4" customWidth="1"/>
    <col min="11541" max="11541" width="12.09765625" style="4" bestFit="1" customWidth="1"/>
    <col min="11542" max="11542" width="11.59765625" style="4" bestFit="1" customWidth="1"/>
    <col min="11543" max="11543" width="1.8984375" style="4" customWidth="1"/>
    <col min="11544" max="11544" width="11.69921875" style="4" bestFit="1" customWidth="1"/>
    <col min="11545" max="11545" width="11.59765625" style="4" bestFit="1" customWidth="1"/>
    <col min="11546" max="11546" width="12.09765625" style="4" bestFit="1" customWidth="1"/>
    <col min="11547" max="11547" width="13.59765625" style="4" customWidth="1"/>
    <col min="11548" max="11548" width="14.69921875" style="4" customWidth="1"/>
    <col min="11549" max="11776" width="9" style="4"/>
    <col min="11777" max="11777" width="23.5" style="4" customWidth="1"/>
    <col min="11778" max="11778" width="13.09765625" style="4" bestFit="1" customWidth="1"/>
    <col min="11779" max="11779" width="13.09765625" style="4" customWidth="1"/>
    <col min="11780" max="11780" width="12.59765625" style="4" bestFit="1" customWidth="1"/>
    <col min="11781" max="11781" width="12.69921875" style="4" bestFit="1" customWidth="1"/>
    <col min="11782" max="11782" width="13.09765625" style="4" bestFit="1" customWidth="1"/>
    <col min="11783" max="11783" width="14.09765625" style="4" bestFit="1" customWidth="1"/>
    <col min="11784" max="11784" width="2.5" style="4" customWidth="1"/>
    <col min="11785" max="11785" width="13.09765625" style="4" bestFit="1" customWidth="1"/>
    <col min="11786" max="11786" width="11.59765625" style="4" customWidth="1"/>
    <col min="11787" max="11787" width="12.59765625" style="4" bestFit="1" customWidth="1"/>
    <col min="11788" max="11788" width="12.09765625" style="4" bestFit="1" customWidth="1"/>
    <col min="11789" max="11789" width="12.59765625" style="4" bestFit="1" customWidth="1"/>
    <col min="11790" max="11790" width="12.09765625" style="4" bestFit="1" customWidth="1"/>
    <col min="11791" max="11791" width="2.19921875" style="4" customWidth="1"/>
    <col min="11792" max="11792" width="12.09765625" style="4" bestFit="1" customWidth="1"/>
    <col min="11793" max="11793" width="12.59765625" style="4" bestFit="1" customWidth="1"/>
    <col min="11794" max="11795" width="12.09765625" style="4" bestFit="1" customWidth="1"/>
    <col min="11796" max="11796" width="1.5" style="4" customWidth="1"/>
    <col min="11797" max="11797" width="12.09765625" style="4" bestFit="1" customWidth="1"/>
    <col min="11798" max="11798" width="11.59765625" style="4" bestFit="1" customWidth="1"/>
    <col min="11799" max="11799" width="1.8984375" style="4" customWidth="1"/>
    <col min="11800" max="11800" width="11.69921875" style="4" bestFit="1" customWidth="1"/>
    <col min="11801" max="11801" width="11.59765625" style="4" bestFit="1" customWidth="1"/>
    <col min="11802" max="11802" width="12.09765625" style="4" bestFit="1" customWidth="1"/>
    <col min="11803" max="11803" width="13.59765625" style="4" customWidth="1"/>
    <col min="11804" max="11804" width="14.69921875" style="4" customWidth="1"/>
    <col min="11805" max="12032" width="9" style="4"/>
    <col min="12033" max="12033" width="23.5" style="4" customWidth="1"/>
    <col min="12034" max="12034" width="13.09765625" style="4" bestFit="1" customWidth="1"/>
    <col min="12035" max="12035" width="13.09765625" style="4" customWidth="1"/>
    <col min="12036" max="12036" width="12.59765625" style="4" bestFit="1" customWidth="1"/>
    <col min="12037" max="12037" width="12.69921875" style="4" bestFit="1" customWidth="1"/>
    <col min="12038" max="12038" width="13.09765625" style="4" bestFit="1" customWidth="1"/>
    <col min="12039" max="12039" width="14.09765625" style="4" bestFit="1" customWidth="1"/>
    <col min="12040" max="12040" width="2.5" style="4" customWidth="1"/>
    <col min="12041" max="12041" width="13.09765625" style="4" bestFit="1" customWidth="1"/>
    <col min="12042" max="12042" width="11.59765625" style="4" customWidth="1"/>
    <col min="12043" max="12043" width="12.59765625" style="4" bestFit="1" customWidth="1"/>
    <col min="12044" max="12044" width="12.09765625" style="4" bestFit="1" customWidth="1"/>
    <col min="12045" max="12045" width="12.59765625" style="4" bestFit="1" customWidth="1"/>
    <col min="12046" max="12046" width="12.09765625" style="4" bestFit="1" customWidth="1"/>
    <col min="12047" max="12047" width="2.19921875" style="4" customWidth="1"/>
    <col min="12048" max="12048" width="12.09765625" style="4" bestFit="1" customWidth="1"/>
    <col min="12049" max="12049" width="12.59765625" style="4" bestFit="1" customWidth="1"/>
    <col min="12050" max="12051" width="12.09765625" style="4" bestFit="1" customWidth="1"/>
    <col min="12052" max="12052" width="1.5" style="4" customWidth="1"/>
    <col min="12053" max="12053" width="12.09765625" style="4" bestFit="1" customWidth="1"/>
    <col min="12054" max="12054" width="11.59765625" style="4" bestFit="1" customWidth="1"/>
    <col min="12055" max="12055" width="1.8984375" style="4" customWidth="1"/>
    <col min="12056" max="12056" width="11.69921875" style="4" bestFit="1" customWidth="1"/>
    <col min="12057" max="12057" width="11.59765625" style="4" bestFit="1" customWidth="1"/>
    <col min="12058" max="12058" width="12.09765625" style="4" bestFit="1" customWidth="1"/>
    <col min="12059" max="12059" width="13.59765625" style="4" customWidth="1"/>
    <col min="12060" max="12060" width="14.69921875" style="4" customWidth="1"/>
    <col min="12061" max="12288" width="9" style="4"/>
    <col min="12289" max="12289" width="23.5" style="4" customWidth="1"/>
    <col min="12290" max="12290" width="13.09765625" style="4" bestFit="1" customWidth="1"/>
    <col min="12291" max="12291" width="13.09765625" style="4" customWidth="1"/>
    <col min="12292" max="12292" width="12.59765625" style="4" bestFit="1" customWidth="1"/>
    <col min="12293" max="12293" width="12.69921875" style="4" bestFit="1" customWidth="1"/>
    <col min="12294" max="12294" width="13.09765625" style="4" bestFit="1" customWidth="1"/>
    <col min="12295" max="12295" width="14.09765625" style="4" bestFit="1" customWidth="1"/>
    <col min="12296" max="12296" width="2.5" style="4" customWidth="1"/>
    <col min="12297" max="12297" width="13.09765625" style="4" bestFit="1" customWidth="1"/>
    <col min="12298" max="12298" width="11.59765625" style="4" customWidth="1"/>
    <col min="12299" max="12299" width="12.59765625" style="4" bestFit="1" customWidth="1"/>
    <col min="12300" max="12300" width="12.09765625" style="4" bestFit="1" customWidth="1"/>
    <col min="12301" max="12301" width="12.59765625" style="4" bestFit="1" customWidth="1"/>
    <col min="12302" max="12302" width="12.09765625" style="4" bestFit="1" customWidth="1"/>
    <col min="12303" max="12303" width="2.19921875" style="4" customWidth="1"/>
    <col min="12304" max="12304" width="12.09765625" style="4" bestFit="1" customWidth="1"/>
    <col min="12305" max="12305" width="12.59765625" style="4" bestFit="1" customWidth="1"/>
    <col min="12306" max="12307" width="12.09765625" style="4" bestFit="1" customWidth="1"/>
    <col min="12308" max="12308" width="1.5" style="4" customWidth="1"/>
    <col min="12309" max="12309" width="12.09765625" style="4" bestFit="1" customWidth="1"/>
    <col min="12310" max="12310" width="11.59765625" style="4" bestFit="1" customWidth="1"/>
    <col min="12311" max="12311" width="1.8984375" style="4" customWidth="1"/>
    <col min="12312" max="12312" width="11.69921875" style="4" bestFit="1" customWidth="1"/>
    <col min="12313" max="12313" width="11.59765625" style="4" bestFit="1" customWidth="1"/>
    <col min="12314" max="12314" width="12.09765625" style="4" bestFit="1" customWidth="1"/>
    <col min="12315" max="12315" width="13.59765625" style="4" customWidth="1"/>
    <col min="12316" max="12316" width="14.69921875" style="4" customWidth="1"/>
    <col min="12317" max="12544" width="9" style="4"/>
    <col min="12545" max="12545" width="23.5" style="4" customWidth="1"/>
    <col min="12546" max="12546" width="13.09765625" style="4" bestFit="1" customWidth="1"/>
    <col min="12547" max="12547" width="13.09765625" style="4" customWidth="1"/>
    <col min="12548" max="12548" width="12.59765625" style="4" bestFit="1" customWidth="1"/>
    <col min="12549" max="12549" width="12.69921875" style="4" bestFit="1" customWidth="1"/>
    <col min="12550" max="12550" width="13.09765625" style="4" bestFit="1" customWidth="1"/>
    <col min="12551" max="12551" width="14.09765625" style="4" bestFit="1" customWidth="1"/>
    <col min="12552" max="12552" width="2.5" style="4" customWidth="1"/>
    <col min="12553" max="12553" width="13.09765625" style="4" bestFit="1" customWidth="1"/>
    <col min="12554" max="12554" width="11.59765625" style="4" customWidth="1"/>
    <col min="12555" max="12555" width="12.59765625" style="4" bestFit="1" customWidth="1"/>
    <col min="12556" max="12556" width="12.09765625" style="4" bestFit="1" customWidth="1"/>
    <col min="12557" max="12557" width="12.59765625" style="4" bestFit="1" customWidth="1"/>
    <col min="12558" max="12558" width="12.09765625" style="4" bestFit="1" customWidth="1"/>
    <col min="12559" max="12559" width="2.19921875" style="4" customWidth="1"/>
    <col min="12560" max="12560" width="12.09765625" style="4" bestFit="1" customWidth="1"/>
    <col min="12561" max="12561" width="12.59765625" style="4" bestFit="1" customWidth="1"/>
    <col min="12562" max="12563" width="12.09765625" style="4" bestFit="1" customWidth="1"/>
    <col min="12564" max="12564" width="1.5" style="4" customWidth="1"/>
    <col min="12565" max="12565" width="12.09765625" style="4" bestFit="1" customWidth="1"/>
    <col min="12566" max="12566" width="11.59765625" style="4" bestFit="1" customWidth="1"/>
    <col min="12567" max="12567" width="1.8984375" style="4" customWidth="1"/>
    <col min="12568" max="12568" width="11.69921875" style="4" bestFit="1" customWidth="1"/>
    <col min="12569" max="12569" width="11.59765625" style="4" bestFit="1" customWidth="1"/>
    <col min="12570" max="12570" width="12.09765625" style="4" bestFit="1" customWidth="1"/>
    <col min="12571" max="12571" width="13.59765625" style="4" customWidth="1"/>
    <col min="12572" max="12572" width="14.69921875" style="4" customWidth="1"/>
    <col min="12573" max="12800" width="9" style="4"/>
    <col min="12801" max="12801" width="23.5" style="4" customWidth="1"/>
    <col min="12802" max="12802" width="13.09765625" style="4" bestFit="1" customWidth="1"/>
    <col min="12803" max="12803" width="13.09765625" style="4" customWidth="1"/>
    <col min="12804" max="12804" width="12.59765625" style="4" bestFit="1" customWidth="1"/>
    <col min="12805" max="12805" width="12.69921875" style="4" bestFit="1" customWidth="1"/>
    <col min="12806" max="12806" width="13.09765625" style="4" bestFit="1" customWidth="1"/>
    <col min="12807" max="12807" width="14.09765625" style="4" bestFit="1" customWidth="1"/>
    <col min="12808" max="12808" width="2.5" style="4" customWidth="1"/>
    <col min="12809" max="12809" width="13.09765625" style="4" bestFit="1" customWidth="1"/>
    <col min="12810" max="12810" width="11.59765625" style="4" customWidth="1"/>
    <col min="12811" max="12811" width="12.59765625" style="4" bestFit="1" customWidth="1"/>
    <col min="12812" max="12812" width="12.09765625" style="4" bestFit="1" customWidth="1"/>
    <col min="12813" max="12813" width="12.59765625" style="4" bestFit="1" customWidth="1"/>
    <col min="12814" max="12814" width="12.09765625" style="4" bestFit="1" customWidth="1"/>
    <col min="12815" max="12815" width="2.19921875" style="4" customWidth="1"/>
    <col min="12816" max="12816" width="12.09765625" style="4" bestFit="1" customWidth="1"/>
    <col min="12817" max="12817" width="12.59765625" style="4" bestFit="1" customWidth="1"/>
    <col min="12818" max="12819" width="12.09765625" style="4" bestFit="1" customWidth="1"/>
    <col min="12820" max="12820" width="1.5" style="4" customWidth="1"/>
    <col min="12821" max="12821" width="12.09765625" style="4" bestFit="1" customWidth="1"/>
    <col min="12822" max="12822" width="11.59765625" style="4" bestFit="1" customWidth="1"/>
    <col min="12823" max="12823" width="1.8984375" style="4" customWidth="1"/>
    <col min="12824" max="12824" width="11.69921875" style="4" bestFit="1" customWidth="1"/>
    <col min="12825" max="12825" width="11.59765625" style="4" bestFit="1" customWidth="1"/>
    <col min="12826" max="12826" width="12.09765625" style="4" bestFit="1" customWidth="1"/>
    <col min="12827" max="12827" width="13.59765625" style="4" customWidth="1"/>
    <col min="12828" max="12828" width="14.69921875" style="4" customWidth="1"/>
    <col min="12829" max="13056" width="9" style="4"/>
    <col min="13057" max="13057" width="23.5" style="4" customWidth="1"/>
    <col min="13058" max="13058" width="13.09765625" style="4" bestFit="1" customWidth="1"/>
    <col min="13059" max="13059" width="13.09765625" style="4" customWidth="1"/>
    <col min="13060" max="13060" width="12.59765625" style="4" bestFit="1" customWidth="1"/>
    <col min="13061" max="13061" width="12.69921875" style="4" bestFit="1" customWidth="1"/>
    <col min="13062" max="13062" width="13.09765625" style="4" bestFit="1" customWidth="1"/>
    <col min="13063" max="13063" width="14.09765625" style="4" bestFit="1" customWidth="1"/>
    <col min="13064" max="13064" width="2.5" style="4" customWidth="1"/>
    <col min="13065" max="13065" width="13.09765625" style="4" bestFit="1" customWidth="1"/>
    <col min="13066" max="13066" width="11.59765625" style="4" customWidth="1"/>
    <col min="13067" max="13067" width="12.59765625" style="4" bestFit="1" customWidth="1"/>
    <col min="13068" max="13068" width="12.09765625" style="4" bestFit="1" customWidth="1"/>
    <col min="13069" max="13069" width="12.59765625" style="4" bestFit="1" customWidth="1"/>
    <col min="13070" max="13070" width="12.09765625" style="4" bestFit="1" customWidth="1"/>
    <col min="13071" max="13071" width="2.19921875" style="4" customWidth="1"/>
    <col min="13072" max="13072" width="12.09765625" style="4" bestFit="1" customWidth="1"/>
    <col min="13073" max="13073" width="12.59765625" style="4" bestFit="1" customWidth="1"/>
    <col min="13074" max="13075" width="12.09765625" style="4" bestFit="1" customWidth="1"/>
    <col min="13076" max="13076" width="1.5" style="4" customWidth="1"/>
    <col min="13077" max="13077" width="12.09765625" style="4" bestFit="1" customWidth="1"/>
    <col min="13078" max="13078" width="11.59765625" style="4" bestFit="1" customWidth="1"/>
    <col min="13079" max="13079" width="1.8984375" style="4" customWidth="1"/>
    <col min="13080" max="13080" width="11.69921875" style="4" bestFit="1" customWidth="1"/>
    <col min="13081" max="13081" width="11.59765625" style="4" bestFit="1" customWidth="1"/>
    <col min="13082" max="13082" width="12.09765625" style="4" bestFit="1" customWidth="1"/>
    <col min="13083" max="13083" width="13.59765625" style="4" customWidth="1"/>
    <col min="13084" max="13084" width="14.69921875" style="4" customWidth="1"/>
    <col min="13085" max="13312" width="9" style="4"/>
    <col min="13313" max="13313" width="23.5" style="4" customWidth="1"/>
    <col min="13314" max="13314" width="13.09765625" style="4" bestFit="1" customWidth="1"/>
    <col min="13315" max="13315" width="13.09765625" style="4" customWidth="1"/>
    <col min="13316" max="13316" width="12.59765625" style="4" bestFit="1" customWidth="1"/>
    <col min="13317" max="13317" width="12.69921875" style="4" bestFit="1" customWidth="1"/>
    <col min="13318" max="13318" width="13.09765625" style="4" bestFit="1" customWidth="1"/>
    <col min="13319" max="13319" width="14.09765625" style="4" bestFit="1" customWidth="1"/>
    <col min="13320" max="13320" width="2.5" style="4" customWidth="1"/>
    <col min="13321" max="13321" width="13.09765625" style="4" bestFit="1" customWidth="1"/>
    <col min="13322" max="13322" width="11.59765625" style="4" customWidth="1"/>
    <col min="13323" max="13323" width="12.59765625" style="4" bestFit="1" customWidth="1"/>
    <col min="13324" max="13324" width="12.09765625" style="4" bestFit="1" customWidth="1"/>
    <col min="13325" max="13325" width="12.59765625" style="4" bestFit="1" customWidth="1"/>
    <col min="13326" max="13326" width="12.09765625" style="4" bestFit="1" customWidth="1"/>
    <col min="13327" max="13327" width="2.19921875" style="4" customWidth="1"/>
    <col min="13328" max="13328" width="12.09765625" style="4" bestFit="1" customWidth="1"/>
    <col min="13329" max="13329" width="12.59765625" style="4" bestFit="1" customWidth="1"/>
    <col min="13330" max="13331" width="12.09765625" style="4" bestFit="1" customWidth="1"/>
    <col min="13332" max="13332" width="1.5" style="4" customWidth="1"/>
    <col min="13333" max="13333" width="12.09765625" style="4" bestFit="1" customWidth="1"/>
    <col min="13334" max="13334" width="11.59765625" style="4" bestFit="1" customWidth="1"/>
    <col min="13335" max="13335" width="1.8984375" style="4" customWidth="1"/>
    <col min="13336" max="13336" width="11.69921875" style="4" bestFit="1" customWidth="1"/>
    <col min="13337" max="13337" width="11.59765625" style="4" bestFit="1" customWidth="1"/>
    <col min="13338" max="13338" width="12.09765625" style="4" bestFit="1" customWidth="1"/>
    <col min="13339" max="13339" width="13.59765625" style="4" customWidth="1"/>
    <col min="13340" max="13340" width="14.69921875" style="4" customWidth="1"/>
    <col min="13341" max="13568" width="9" style="4"/>
    <col min="13569" max="13569" width="23.5" style="4" customWidth="1"/>
    <col min="13570" max="13570" width="13.09765625" style="4" bestFit="1" customWidth="1"/>
    <col min="13571" max="13571" width="13.09765625" style="4" customWidth="1"/>
    <col min="13572" max="13572" width="12.59765625" style="4" bestFit="1" customWidth="1"/>
    <col min="13573" max="13573" width="12.69921875" style="4" bestFit="1" customWidth="1"/>
    <col min="13574" max="13574" width="13.09765625" style="4" bestFit="1" customWidth="1"/>
    <col min="13575" max="13575" width="14.09765625" style="4" bestFit="1" customWidth="1"/>
    <col min="13576" max="13576" width="2.5" style="4" customWidth="1"/>
    <col min="13577" max="13577" width="13.09765625" style="4" bestFit="1" customWidth="1"/>
    <col min="13578" max="13578" width="11.59765625" style="4" customWidth="1"/>
    <col min="13579" max="13579" width="12.59765625" style="4" bestFit="1" customWidth="1"/>
    <col min="13580" max="13580" width="12.09765625" style="4" bestFit="1" customWidth="1"/>
    <col min="13581" max="13581" width="12.59765625" style="4" bestFit="1" customWidth="1"/>
    <col min="13582" max="13582" width="12.09765625" style="4" bestFit="1" customWidth="1"/>
    <col min="13583" max="13583" width="2.19921875" style="4" customWidth="1"/>
    <col min="13584" max="13584" width="12.09765625" style="4" bestFit="1" customWidth="1"/>
    <col min="13585" max="13585" width="12.59765625" style="4" bestFit="1" customWidth="1"/>
    <col min="13586" max="13587" width="12.09765625" style="4" bestFit="1" customWidth="1"/>
    <col min="13588" max="13588" width="1.5" style="4" customWidth="1"/>
    <col min="13589" max="13589" width="12.09765625" style="4" bestFit="1" customWidth="1"/>
    <col min="13590" max="13590" width="11.59765625" style="4" bestFit="1" customWidth="1"/>
    <col min="13591" max="13591" width="1.8984375" style="4" customWidth="1"/>
    <col min="13592" max="13592" width="11.69921875" style="4" bestFit="1" customWidth="1"/>
    <col min="13593" max="13593" width="11.59765625" style="4" bestFit="1" customWidth="1"/>
    <col min="13594" max="13594" width="12.09765625" style="4" bestFit="1" customWidth="1"/>
    <col min="13595" max="13595" width="13.59765625" style="4" customWidth="1"/>
    <col min="13596" max="13596" width="14.69921875" style="4" customWidth="1"/>
    <col min="13597" max="13824" width="9" style="4"/>
    <col min="13825" max="13825" width="23.5" style="4" customWidth="1"/>
    <col min="13826" max="13826" width="13.09765625" style="4" bestFit="1" customWidth="1"/>
    <col min="13827" max="13827" width="13.09765625" style="4" customWidth="1"/>
    <col min="13828" max="13828" width="12.59765625" style="4" bestFit="1" customWidth="1"/>
    <col min="13829" max="13829" width="12.69921875" style="4" bestFit="1" customWidth="1"/>
    <col min="13830" max="13830" width="13.09765625" style="4" bestFit="1" customWidth="1"/>
    <col min="13831" max="13831" width="14.09765625" style="4" bestFit="1" customWidth="1"/>
    <col min="13832" max="13832" width="2.5" style="4" customWidth="1"/>
    <col min="13833" max="13833" width="13.09765625" style="4" bestFit="1" customWidth="1"/>
    <col min="13834" max="13834" width="11.59765625" style="4" customWidth="1"/>
    <col min="13835" max="13835" width="12.59765625" style="4" bestFit="1" customWidth="1"/>
    <col min="13836" max="13836" width="12.09765625" style="4" bestFit="1" customWidth="1"/>
    <col min="13837" max="13837" width="12.59765625" style="4" bestFit="1" customWidth="1"/>
    <col min="13838" max="13838" width="12.09765625" style="4" bestFit="1" customWidth="1"/>
    <col min="13839" max="13839" width="2.19921875" style="4" customWidth="1"/>
    <col min="13840" max="13840" width="12.09765625" style="4" bestFit="1" customWidth="1"/>
    <col min="13841" max="13841" width="12.59765625" style="4" bestFit="1" customWidth="1"/>
    <col min="13842" max="13843" width="12.09765625" style="4" bestFit="1" customWidth="1"/>
    <col min="13844" max="13844" width="1.5" style="4" customWidth="1"/>
    <col min="13845" max="13845" width="12.09765625" style="4" bestFit="1" customWidth="1"/>
    <col min="13846" max="13846" width="11.59765625" style="4" bestFit="1" customWidth="1"/>
    <col min="13847" max="13847" width="1.8984375" style="4" customWidth="1"/>
    <col min="13848" max="13848" width="11.69921875" style="4" bestFit="1" customWidth="1"/>
    <col min="13849" max="13849" width="11.59765625" style="4" bestFit="1" customWidth="1"/>
    <col min="13850" max="13850" width="12.09765625" style="4" bestFit="1" customWidth="1"/>
    <col min="13851" max="13851" width="13.59765625" style="4" customWidth="1"/>
    <col min="13852" max="13852" width="14.69921875" style="4" customWidth="1"/>
    <col min="13853" max="14080" width="9" style="4"/>
    <col min="14081" max="14081" width="23.5" style="4" customWidth="1"/>
    <col min="14082" max="14082" width="13.09765625" style="4" bestFit="1" customWidth="1"/>
    <col min="14083" max="14083" width="13.09765625" style="4" customWidth="1"/>
    <col min="14084" max="14084" width="12.59765625" style="4" bestFit="1" customWidth="1"/>
    <col min="14085" max="14085" width="12.69921875" style="4" bestFit="1" customWidth="1"/>
    <col min="14086" max="14086" width="13.09765625" style="4" bestFit="1" customWidth="1"/>
    <col min="14087" max="14087" width="14.09765625" style="4" bestFit="1" customWidth="1"/>
    <col min="14088" max="14088" width="2.5" style="4" customWidth="1"/>
    <col min="14089" max="14089" width="13.09765625" style="4" bestFit="1" customWidth="1"/>
    <col min="14090" max="14090" width="11.59765625" style="4" customWidth="1"/>
    <col min="14091" max="14091" width="12.59765625" style="4" bestFit="1" customWidth="1"/>
    <col min="14092" max="14092" width="12.09765625" style="4" bestFit="1" customWidth="1"/>
    <col min="14093" max="14093" width="12.59765625" style="4" bestFit="1" customWidth="1"/>
    <col min="14094" max="14094" width="12.09765625" style="4" bestFit="1" customWidth="1"/>
    <col min="14095" max="14095" width="2.19921875" style="4" customWidth="1"/>
    <col min="14096" max="14096" width="12.09765625" style="4" bestFit="1" customWidth="1"/>
    <col min="14097" max="14097" width="12.59765625" style="4" bestFit="1" customWidth="1"/>
    <col min="14098" max="14099" width="12.09765625" style="4" bestFit="1" customWidth="1"/>
    <col min="14100" max="14100" width="1.5" style="4" customWidth="1"/>
    <col min="14101" max="14101" width="12.09765625" style="4" bestFit="1" customWidth="1"/>
    <col min="14102" max="14102" width="11.59765625" style="4" bestFit="1" customWidth="1"/>
    <col min="14103" max="14103" width="1.8984375" style="4" customWidth="1"/>
    <col min="14104" max="14104" width="11.69921875" style="4" bestFit="1" customWidth="1"/>
    <col min="14105" max="14105" width="11.59765625" style="4" bestFit="1" customWidth="1"/>
    <col min="14106" max="14106" width="12.09765625" style="4" bestFit="1" customWidth="1"/>
    <col min="14107" max="14107" width="13.59765625" style="4" customWidth="1"/>
    <col min="14108" max="14108" width="14.69921875" style="4" customWidth="1"/>
    <col min="14109" max="14336" width="9" style="4"/>
    <col min="14337" max="14337" width="23.5" style="4" customWidth="1"/>
    <col min="14338" max="14338" width="13.09765625" style="4" bestFit="1" customWidth="1"/>
    <col min="14339" max="14339" width="13.09765625" style="4" customWidth="1"/>
    <col min="14340" max="14340" width="12.59765625" style="4" bestFit="1" customWidth="1"/>
    <col min="14341" max="14341" width="12.69921875" style="4" bestFit="1" customWidth="1"/>
    <col min="14342" max="14342" width="13.09765625" style="4" bestFit="1" customWidth="1"/>
    <col min="14343" max="14343" width="14.09765625" style="4" bestFit="1" customWidth="1"/>
    <col min="14344" max="14344" width="2.5" style="4" customWidth="1"/>
    <col min="14345" max="14345" width="13.09765625" style="4" bestFit="1" customWidth="1"/>
    <col min="14346" max="14346" width="11.59765625" style="4" customWidth="1"/>
    <col min="14347" max="14347" width="12.59765625" style="4" bestFit="1" customWidth="1"/>
    <col min="14348" max="14348" width="12.09765625" style="4" bestFit="1" customWidth="1"/>
    <col min="14349" max="14349" width="12.59765625" style="4" bestFit="1" customWidth="1"/>
    <col min="14350" max="14350" width="12.09765625" style="4" bestFit="1" customWidth="1"/>
    <col min="14351" max="14351" width="2.19921875" style="4" customWidth="1"/>
    <col min="14352" max="14352" width="12.09765625" style="4" bestFit="1" customWidth="1"/>
    <col min="14353" max="14353" width="12.59765625" style="4" bestFit="1" customWidth="1"/>
    <col min="14354" max="14355" width="12.09765625" style="4" bestFit="1" customWidth="1"/>
    <col min="14356" max="14356" width="1.5" style="4" customWidth="1"/>
    <col min="14357" max="14357" width="12.09765625" style="4" bestFit="1" customWidth="1"/>
    <col min="14358" max="14358" width="11.59765625" style="4" bestFit="1" customWidth="1"/>
    <col min="14359" max="14359" width="1.8984375" style="4" customWidth="1"/>
    <col min="14360" max="14360" width="11.69921875" style="4" bestFit="1" customWidth="1"/>
    <col min="14361" max="14361" width="11.59765625" style="4" bestFit="1" customWidth="1"/>
    <col min="14362" max="14362" width="12.09765625" style="4" bestFit="1" customWidth="1"/>
    <col min="14363" max="14363" width="13.59765625" style="4" customWidth="1"/>
    <col min="14364" max="14364" width="14.69921875" style="4" customWidth="1"/>
    <col min="14365" max="14592" width="9" style="4"/>
    <col min="14593" max="14593" width="23.5" style="4" customWidth="1"/>
    <col min="14594" max="14594" width="13.09765625" style="4" bestFit="1" customWidth="1"/>
    <col min="14595" max="14595" width="13.09765625" style="4" customWidth="1"/>
    <col min="14596" max="14596" width="12.59765625" style="4" bestFit="1" customWidth="1"/>
    <col min="14597" max="14597" width="12.69921875" style="4" bestFit="1" customWidth="1"/>
    <col min="14598" max="14598" width="13.09765625" style="4" bestFit="1" customWidth="1"/>
    <col min="14599" max="14599" width="14.09765625" style="4" bestFit="1" customWidth="1"/>
    <col min="14600" max="14600" width="2.5" style="4" customWidth="1"/>
    <col min="14601" max="14601" width="13.09765625" style="4" bestFit="1" customWidth="1"/>
    <col min="14602" max="14602" width="11.59765625" style="4" customWidth="1"/>
    <col min="14603" max="14603" width="12.59765625" style="4" bestFit="1" customWidth="1"/>
    <col min="14604" max="14604" width="12.09765625" style="4" bestFit="1" customWidth="1"/>
    <col min="14605" max="14605" width="12.59765625" style="4" bestFit="1" customWidth="1"/>
    <col min="14606" max="14606" width="12.09765625" style="4" bestFit="1" customWidth="1"/>
    <col min="14607" max="14607" width="2.19921875" style="4" customWidth="1"/>
    <col min="14608" max="14608" width="12.09765625" style="4" bestFit="1" customWidth="1"/>
    <col min="14609" max="14609" width="12.59765625" style="4" bestFit="1" customWidth="1"/>
    <col min="14610" max="14611" width="12.09765625" style="4" bestFit="1" customWidth="1"/>
    <col min="14612" max="14612" width="1.5" style="4" customWidth="1"/>
    <col min="14613" max="14613" width="12.09765625" style="4" bestFit="1" customWidth="1"/>
    <col min="14614" max="14614" width="11.59765625" style="4" bestFit="1" customWidth="1"/>
    <col min="14615" max="14615" width="1.8984375" style="4" customWidth="1"/>
    <col min="14616" max="14616" width="11.69921875" style="4" bestFit="1" customWidth="1"/>
    <col min="14617" max="14617" width="11.59765625" style="4" bestFit="1" customWidth="1"/>
    <col min="14618" max="14618" width="12.09765625" style="4" bestFit="1" customWidth="1"/>
    <col min="14619" max="14619" width="13.59765625" style="4" customWidth="1"/>
    <col min="14620" max="14620" width="14.69921875" style="4" customWidth="1"/>
    <col min="14621" max="14848" width="9" style="4"/>
    <col min="14849" max="14849" width="23.5" style="4" customWidth="1"/>
    <col min="14850" max="14850" width="13.09765625" style="4" bestFit="1" customWidth="1"/>
    <col min="14851" max="14851" width="13.09765625" style="4" customWidth="1"/>
    <col min="14852" max="14852" width="12.59765625" style="4" bestFit="1" customWidth="1"/>
    <col min="14853" max="14853" width="12.69921875" style="4" bestFit="1" customWidth="1"/>
    <col min="14854" max="14854" width="13.09765625" style="4" bestFit="1" customWidth="1"/>
    <col min="14855" max="14855" width="14.09765625" style="4" bestFit="1" customWidth="1"/>
    <col min="14856" max="14856" width="2.5" style="4" customWidth="1"/>
    <col min="14857" max="14857" width="13.09765625" style="4" bestFit="1" customWidth="1"/>
    <col min="14858" max="14858" width="11.59765625" style="4" customWidth="1"/>
    <col min="14859" max="14859" width="12.59765625" style="4" bestFit="1" customWidth="1"/>
    <col min="14860" max="14860" width="12.09765625" style="4" bestFit="1" customWidth="1"/>
    <col min="14861" max="14861" width="12.59765625" style="4" bestFit="1" customWidth="1"/>
    <col min="14862" max="14862" width="12.09765625" style="4" bestFit="1" customWidth="1"/>
    <col min="14863" max="14863" width="2.19921875" style="4" customWidth="1"/>
    <col min="14864" max="14864" width="12.09765625" style="4" bestFit="1" customWidth="1"/>
    <col min="14865" max="14865" width="12.59765625" style="4" bestFit="1" customWidth="1"/>
    <col min="14866" max="14867" width="12.09765625" style="4" bestFit="1" customWidth="1"/>
    <col min="14868" max="14868" width="1.5" style="4" customWidth="1"/>
    <col min="14869" max="14869" width="12.09765625" style="4" bestFit="1" customWidth="1"/>
    <col min="14870" max="14870" width="11.59765625" style="4" bestFit="1" customWidth="1"/>
    <col min="14871" max="14871" width="1.8984375" style="4" customWidth="1"/>
    <col min="14872" max="14872" width="11.69921875" style="4" bestFit="1" customWidth="1"/>
    <col min="14873" max="14873" width="11.59765625" style="4" bestFit="1" customWidth="1"/>
    <col min="14874" max="14874" width="12.09765625" style="4" bestFit="1" customWidth="1"/>
    <col min="14875" max="14875" width="13.59765625" style="4" customWidth="1"/>
    <col min="14876" max="14876" width="14.69921875" style="4" customWidth="1"/>
    <col min="14877" max="15104" width="9" style="4"/>
    <col min="15105" max="15105" width="23.5" style="4" customWidth="1"/>
    <col min="15106" max="15106" width="13.09765625" style="4" bestFit="1" customWidth="1"/>
    <col min="15107" max="15107" width="13.09765625" style="4" customWidth="1"/>
    <col min="15108" max="15108" width="12.59765625" style="4" bestFit="1" customWidth="1"/>
    <col min="15109" max="15109" width="12.69921875" style="4" bestFit="1" customWidth="1"/>
    <col min="15110" max="15110" width="13.09765625" style="4" bestFit="1" customWidth="1"/>
    <col min="15111" max="15111" width="14.09765625" style="4" bestFit="1" customWidth="1"/>
    <col min="15112" max="15112" width="2.5" style="4" customWidth="1"/>
    <col min="15113" max="15113" width="13.09765625" style="4" bestFit="1" customWidth="1"/>
    <col min="15114" max="15114" width="11.59765625" style="4" customWidth="1"/>
    <col min="15115" max="15115" width="12.59765625" style="4" bestFit="1" customWidth="1"/>
    <col min="15116" max="15116" width="12.09765625" style="4" bestFit="1" customWidth="1"/>
    <col min="15117" max="15117" width="12.59765625" style="4" bestFit="1" customWidth="1"/>
    <col min="15118" max="15118" width="12.09765625" style="4" bestFit="1" customWidth="1"/>
    <col min="15119" max="15119" width="2.19921875" style="4" customWidth="1"/>
    <col min="15120" max="15120" width="12.09765625" style="4" bestFit="1" customWidth="1"/>
    <col min="15121" max="15121" width="12.59765625" style="4" bestFit="1" customWidth="1"/>
    <col min="15122" max="15123" width="12.09765625" style="4" bestFit="1" customWidth="1"/>
    <col min="15124" max="15124" width="1.5" style="4" customWidth="1"/>
    <col min="15125" max="15125" width="12.09765625" style="4" bestFit="1" customWidth="1"/>
    <col min="15126" max="15126" width="11.59765625" style="4" bestFit="1" customWidth="1"/>
    <col min="15127" max="15127" width="1.8984375" style="4" customWidth="1"/>
    <col min="15128" max="15128" width="11.69921875" style="4" bestFit="1" customWidth="1"/>
    <col min="15129" max="15129" width="11.59765625" style="4" bestFit="1" customWidth="1"/>
    <col min="15130" max="15130" width="12.09765625" style="4" bestFit="1" customWidth="1"/>
    <col min="15131" max="15131" width="13.59765625" style="4" customWidth="1"/>
    <col min="15132" max="15132" width="14.69921875" style="4" customWidth="1"/>
    <col min="15133" max="15360" width="9" style="4"/>
    <col min="15361" max="15361" width="23.5" style="4" customWidth="1"/>
    <col min="15362" max="15362" width="13.09765625" style="4" bestFit="1" customWidth="1"/>
    <col min="15363" max="15363" width="13.09765625" style="4" customWidth="1"/>
    <col min="15364" max="15364" width="12.59765625" style="4" bestFit="1" customWidth="1"/>
    <col min="15365" max="15365" width="12.69921875" style="4" bestFit="1" customWidth="1"/>
    <col min="15366" max="15366" width="13.09765625" style="4" bestFit="1" customWidth="1"/>
    <col min="15367" max="15367" width="14.09765625" style="4" bestFit="1" customWidth="1"/>
    <col min="15368" max="15368" width="2.5" style="4" customWidth="1"/>
    <col min="15369" max="15369" width="13.09765625" style="4" bestFit="1" customWidth="1"/>
    <col min="15370" max="15370" width="11.59765625" style="4" customWidth="1"/>
    <col min="15371" max="15371" width="12.59765625" style="4" bestFit="1" customWidth="1"/>
    <col min="15372" max="15372" width="12.09765625" style="4" bestFit="1" customWidth="1"/>
    <col min="15373" max="15373" width="12.59765625" style="4" bestFit="1" customWidth="1"/>
    <col min="15374" max="15374" width="12.09765625" style="4" bestFit="1" customWidth="1"/>
    <col min="15375" max="15375" width="2.19921875" style="4" customWidth="1"/>
    <col min="15376" max="15376" width="12.09765625" style="4" bestFit="1" customWidth="1"/>
    <col min="15377" max="15377" width="12.59765625" style="4" bestFit="1" customWidth="1"/>
    <col min="15378" max="15379" width="12.09765625" style="4" bestFit="1" customWidth="1"/>
    <col min="15380" max="15380" width="1.5" style="4" customWidth="1"/>
    <col min="15381" max="15381" width="12.09765625" style="4" bestFit="1" customWidth="1"/>
    <col min="15382" max="15382" width="11.59765625" style="4" bestFit="1" customWidth="1"/>
    <col min="15383" max="15383" width="1.8984375" style="4" customWidth="1"/>
    <col min="15384" max="15384" width="11.69921875" style="4" bestFit="1" customWidth="1"/>
    <col min="15385" max="15385" width="11.59765625" style="4" bestFit="1" customWidth="1"/>
    <col min="15386" max="15386" width="12.09765625" style="4" bestFit="1" customWidth="1"/>
    <col min="15387" max="15387" width="13.59765625" style="4" customWidth="1"/>
    <col min="15388" max="15388" width="14.69921875" style="4" customWidth="1"/>
    <col min="15389" max="15616" width="9" style="4"/>
    <col min="15617" max="15617" width="23.5" style="4" customWidth="1"/>
    <col min="15618" max="15618" width="13.09765625" style="4" bestFit="1" customWidth="1"/>
    <col min="15619" max="15619" width="13.09765625" style="4" customWidth="1"/>
    <col min="15620" max="15620" width="12.59765625" style="4" bestFit="1" customWidth="1"/>
    <col min="15621" max="15621" width="12.69921875" style="4" bestFit="1" customWidth="1"/>
    <col min="15622" max="15622" width="13.09765625" style="4" bestFit="1" customWidth="1"/>
    <col min="15623" max="15623" width="14.09765625" style="4" bestFit="1" customWidth="1"/>
    <col min="15624" max="15624" width="2.5" style="4" customWidth="1"/>
    <col min="15625" max="15625" width="13.09765625" style="4" bestFit="1" customWidth="1"/>
    <col min="15626" max="15626" width="11.59765625" style="4" customWidth="1"/>
    <col min="15627" max="15627" width="12.59765625" style="4" bestFit="1" customWidth="1"/>
    <col min="15628" max="15628" width="12.09765625" style="4" bestFit="1" customWidth="1"/>
    <col min="15629" max="15629" width="12.59765625" style="4" bestFit="1" customWidth="1"/>
    <col min="15630" max="15630" width="12.09765625" style="4" bestFit="1" customWidth="1"/>
    <col min="15631" max="15631" width="2.19921875" style="4" customWidth="1"/>
    <col min="15632" max="15632" width="12.09765625" style="4" bestFit="1" customWidth="1"/>
    <col min="15633" max="15633" width="12.59765625" style="4" bestFit="1" customWidth="1"/>
    <col min="15634" max="15635" width="12.09765625" style="4" bestFit="1" customWidth="1"/>
    <col min="15636" max="15636" width="1.5" style="4" customWidth="1"/>
    <col min="15637" max="15637" width="12.09765625" style="4" bestFit="1" customWidth="1"/>
    <col min="15638" max="15638" width="11.59765625" style="4" bestFit="1" customWidth="1"/>
    <col min="15639" max="15639" width="1.8984375" style="4" customWidth="1"/>
    <col min="15640" max="15640" width="11.69921875" style="4" bestFit="1" customWidth="1"/>
    <col min="15641" max="15641" width="11.59765625" style="4" bestFit="1" customWidth="1"/>
    <col min="15642" max="15642" width="12.09765625" style="4" bestFit="1" customWidth="1"/>
    <col min="15643" max="15643" width="13.59765625" style="4" customWidth="1"/>
    <col min="15644" max="15644" width="14.69921875" style="4" customWidth="1"/>
    <col min="15645" max="15872" width="9" style="4"/>
    <col min="15873" max="15873" width="23.5" style="4" customWidth="1"/>
    <col min="15874" max="15874" width="13.09765625" style="4" bestFit="1" customWidth="1"/>
    <col min="15875" max="15875" width="13.09765625" style="4" customWidth="1"/>
    <col min="15876" max="15876" width="12.59765625" style="4" bestFit="1" customWidth="1"/>
    <col min="15877" max="15877" width="12.69921875" style="4" bestFit="1" customWidth="1"/>
    <col min="15878" max="15878" width="13.09765625" style="4" bestFit="1" customWidth="1"/>
    <col min="15879" max="15879" width="14.09765625" style="4" bestFit="1" customWidth="1"/>
    <col min="15880" max="15880" width="2.5" style="4" customWidth="1"/>
    <col min="15881" max="15881" width="13.09765625" style="4" bestFit="1" customWidth="1"/>
    <col min="15882" max="15882" width="11.59765625" style="4" customWidth="1"/>
    <col min="15883" max="15883" width="12.59765625" style="4" bestFit="1" customWidth="1"/>
    <col min="15884" max="15884" width="12.09765625" style="4" bestFit="1" customWidth="1"/>
    <col min="15885" max="15885" width="12.59765625" style="4" bestFit="1" customWidth="1"/>
    <col min="15886" max="15886" width="12.09765625" style="4" bestFit="1" customWidth="1"/>
    <col min="15887" max="15887" width="2.19921875" style="4" customWidth="1"/>
    <col min="15888" max="15888" width="12.09765625" style="4" bestFit="1" customWidth="1"/>
    <col min="15889" max="15889" width="12.59765625" style="4" bestFit="1" customWidth="1"/>
    <col min="15890" max="15891" width="12.09765625" style="4" bestFit="1" customWidth="1"/>
    <col min="15892" max="15892" width="1.5" style="4" customWidth="1"/>
    <col min="15893" max="15893" width="12.09765625" style="4" bestFit="1" customWidth="1"/>
    <col min="15894" max="15894" width="11.59765625" style="4" bestFit="1" customWidth="1"/>
    <col min="15895" max="15895" width="1.8984375" style="4" customWidth="1"/>
    <col min="15896" max="15896" width="11.69921875" style="4" bestFit="1" customWidth="1"/>
    <col min="15897" max="15897" width="11.59765625" style="4" bestFit="1" customWidth="1"/>
    <col min="15898" max="15898" width="12.09765625" style="4" bestFit="1" customWidth="1"/>
    <col min="15899" max="15899" width="13.59765625" style="4" customWidth="1"/>
    <col min="15900" max="15900" width="14.69921875" style="4" customWidth="1"/>
    <col min="15901" max="16128" width="9" style="4"/>
    <col min="16129" max="16129" width="23.5" style="4" customWidth="1"/>
    <col min="16130" max="16130" width="13.09765625" style="4" bestFit="1" customWidth="1"/>
    <col min="16131" max="16131" width="13.09765625" style="4" customWidth="1"/>
    <col min="16132" max="16132" width="12.59765625" style="4" bestFit="1" customWidth="1"/>
    <col min="16133" max="16133" width="12.69921875" style="4" bestFit="1" customWidth="1"/>
    <col min="16134" max="16134" width="13.09765625" style="4" bestFit="1" customWidth="1"/>
    <col min="16135" max="16135" width="14.09765625" style="4" bestFit="1" customWidth="1"/>
    <col min="16136" max="16136" width="2.5" style="4" customWidth="1"/>
    <col min="16137" max="16137" width="13.09765625" style="4" bestFit="1" customWidth="1"/>
    <col min="16138" max="16138" width="11.59765625" style="4" customWidth="1"/>
    <col min="16139" max="16139" width="12.59765625" style="4" bestFit="1" customWidth="1"/>
    <col min="16140" max="16140" width="12.09765625" style="4" bestFit="1" customWidth="1"/>
    <col min="16141" max="16141" width="12.59765625" style="4" bestFit="1" customWidth="1"/>
    <col min="16142" max="16142" width="12.09765625" style="4" bestFit="1" customWidth="1"/>
    <col min="16143" max="16143" width="2.19921875" style="4" customWidth="1"/>
    <col min="16144" max="16144" width="12.09765625" style="4" bestFit="1" customWidth="1"/>
    <col min="16145" max="16145" width="12.59765625" style="4" bestFit="1" customWidth="1"/>
    <col min="16146" max="16147" width="12.09765625" style="4" bestFit="1" customWidth="1"/>
    <col min="16148" max="16148" width="1.5" style="4" customWidth="1"/>
    <col min="16149" max="16149" width="12.09765625" style="4" bestFit="1" customWidth="1"/>
    <col min="16150" max="16150" width="11.59765625" style="4" bestFit="1" customWidth="1"/>
    <col min="16151" max="16151" width="1.8984375" style="4" customWidth="1"/>
    <col min="16152" max="16152" width="11.69921875" style="4" bestFit="1" customWidth="1"/>
    <col min="16153" max="16153" width="11.59765625" style="4" bestFit="1" customWidth="1"/>
    <col min="16154" max="16154" width="12.09765625" style="4" bestFit="1" customWidth="1"/>
    <col min="16155" max="16155" width="13.59765625" style="4" customWidth="1"/>
    <col min="16156" max="16156" width="14.69921875" style="4" customWidth="1"/>
    <col min="16157" max="16384" width="9" style="4"/>
  </cols>
  <sheetData>
    <row r="1" spans="1:33" s="218" customFormat="1" ht="78.75" customHeight="1" x14ac:dyDescent="0.25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773</v>
      </c>
      <c r="H1" s="216"/>
      <c r="I1" s="216" t="s">
        <v>774</v>
      </c>
      <c r="J1" s="217" t="s">
        <v>775</v>
      </c>
      <c r="K1" s="216" t="s">
        <v>776</v>
      </c>
      <c r="L1" s="3" t="s">
        <v>777</v>
      </c>
      <c r="M1" s="3" t="s">
        <v>778</v>
      </c>
      <c r="N1" s="3" t="s">
        <v>779</v>
      </c>
      <c r="O1" s="216"/>
      <c r="P1" s="216" t="s">
        <v>780</v>
      </c>
      <c r="Q1" s="3" t="s">
        <v>781</v>
      </c>
      <c r="R1" s="3" t="s">
        <v>782</v>
      </c>
      <c r="S1" s="3" t="s">
        <v>783</v>
      </c>
      <c r="T1" s="217"/>
      <c r="U1" s="216" t="s">
        <v>784</v>
      </c>
      <c r="V1" s="3" t="s">
        <v>785</v>
      </c>
      <c r="W1" s="216"/>
      <c r="X1" s="216" t="s">
        <v>786</v>
      </c>
      <c r="Y1" s="3" t="s">
        <v>787</v>
      </c>
      <c r="Z1" s="3" t="s">
        <v>788</v>
      </c>
      <c r="AA1" s="3" t="s">
        <v>789</v>
      </c>
      <c r="AB1" s="3" t="s">
        <v>790</v>
      </c>
    </row>
    <row r="2" spans="1:33" x14ac:dyDescent="0.35">
      <c r="A2" s="4" t="s">
        <v>6</v>
      </c>
      <c r="B2" s="5">
        <v>101498469.72</v>
      </c>
      <c r="C2" s="5">
        <v>52821441.479999997</v>
      </c>
      <c r="D2" s="5">
        <v>82759081.359999985</v>
      </c>
      <c r="E2" s="5">
        <v>7419127.3999999994</v>
      </c>
      <c r="F2" s="5">
        <v>142999650.23999998</v>
      </c>
      <c r="G2" s="5">
        <v>2595835.56</v>
      </c>
      <c r="H2" s="5"/>
      <c r="I2" s="5">
        <v>67661896.310000002</v>
      </c>
      <c r="J2" s="5"/>
      <c r="K2" s="5">
        <v>48947762.920000002</v>
      </c>
      <c r="L2" s="5">
        <v>17551181.149999999</v>
      </c>
      <c r="M2" s="5">
        <v>66498944.07</v>
      </c>
      <c r="N2" s="5">
        <v>17610056.18</v>
      </c>
      <c r="O2" s="5"/>
      <c r="P2" s="5">
        <v>15705690.98</v>
      </c>
      <c r="Q2" s="5">
        <v>33379045.300000001</v>
      </c>
      <c r="R2" s="5">
        <v>14538111.959999999</v>
      </c>
      <c r="S2" s="5">
        <v>1347907.96</v>
      </c>
      <c r="T2" s="5"/>
      <c r="U2" s="5">
        <v>9539298.6400000006</v>
      </c>
      <c r="V2" s="5">
        <v>500000</v>
      </c>
      <c r="W2" s="5"/>
      <c r="X2" s="5">
        <v>2378183.0699999998</v>
      </c>
      <c r="Y2" s="5">
        <v>0</v>
      </c>
      <c r="Z2" s="5">
        <v>10069517.9</v>
      </c>
      <c r="AA2" s="5">
        <v>62209618.559999995</v>
      </c>
      <c r="AB2" s="5">
        <v>548532226.44999993</v>
      </c>
      <c r="AC2" s="219"/>
      <c r="AD2" s="219"/>
      <c r="AE2" s="219"/>
      <c r="AF2" s="220"/>
      <c r="AG2" s="220"/>
    </row>
    <row r="3" spans="1:33" x14ac:dyDescent="0.35">
      <c r="A3" s="4" t="s">
        <v>7</v>
      </c>
      <c r="B3" s="5">
        <v>26333559.119999997</v>
      </c>
      <c r="C3" s="5">
        <v>11284205</v>
      </c>
      <c r="D3" s="5">
        <v>17737011.75</v>
      </c>
      <c r="E3" s="5">
        <v>1722418.19</v>
      </c>
      <c r="F3" s="5">
        <v>30743634.940000001</v>
      </c>
      <c r="G3" s="5">
        <v>447852</v>
      </c>
      <c r="H3" s="5"/>
      <c r="I3" s="5">
        <v>10355541.08</v>
      </c>
      <c r="J3" s="5"/>
      <c r="K3" s="5">
        <v>3996168.34</v>
      </c>
      <c r="L3" s="5">
        <v>3738487.5</v>
      </c>
      <c r="M3" s="5">
        <v>7734655.8399999999</v>
      </c>
      <c r="N3" s="5">
        <v>3802737.31</v>
      </c>
      <c r="O3" s="5"/>
      <c r="P3" s="5">
        <v>2283528.77</v>
      </c>
      <c r="Q3" s="5">
        <v>2163110</v>
      </c>
      <c r="R3" s="5">
        <v>3255179.91</v>
      </c>
      <c r="S3" s="5">
        <v>139753.32</v>
      </c>
      <c r="T3" s="5"/>
      <c r="U3" s="5">
        <v>10541689.48</v>
      </c>
      <c r="V3" s="5">
        <v>0</v>
      </c>
      <c r="W3" s="5"/>
      <c r="X3" s="5">
        <v>2098312.25</v>
      </c>
      <c r="Y3" s="5">
        <v>0</v>
      </c>
      <c r="Z3" s="5">
        <v>1890528.91</v>
      </c>
      <c r="AA3" s="5">
        <v>5689245.5100000007</v>
      </c>
      <c r="AB3" s="5">
        <v>107479328.44</v>
      </c>
      <c r="AC3" s="219"/>
      <c r="AD3" s="219"/>
      <c r="AE3" s="219"/>
      <c r="AF3" s="220"/>
      <c r="AG3" s="220"/>
    </row>
    <row r="4" spans="1:33" x14ac:dyDescent="0.35">
      <c r="A4" s="4" t="s">
        <v>8</v>
      </c>
      <c r="B4" s="5">
        <v>28274489.579999998</v>
      </c>
      <c r="C4" s="5">
        <v>13495152.200000001</v>
      </c>
      <c r="D4" s="5">
        <v>23638135.079999998</v>
      </c>
      <c r="E4" s="5">
        <v>2018927.3699999999</v>
      </c>
      <c r="F4" s="5">
        <v>39152214.649999999</v>
      </c>
      <c r="G4" s="5">
        <v>427826.01</v>
      </c>
      <c r="H4" s="5"/>
      <c r="I4" s="5">
        <v>11298775.029999999</v>
      </c>
      <c r="J4" s="5"/>
      <c r="K4" s="5">
        <v>4611406.79</v>
      </c>
      <c r="L4" s="5">
        <v>3978092.75</v>
      </c>
      <c r="M4" s="5">
        <v>8589499.5399999991</v>
      </c>
      <c r="N4" s="5">
        <v>5697217.3899999997</v>
      </c>
      <c r="O4" s="5"/>
      <c r="P4" s="5">
        <v>7729115.1699999999</v>
      </c>
      <c r="Q4" s="5">
        <v>2563003.63</v>
      </c>
      <c r="R4" s="5">
        <v>3185954.61</v>
      </c>
      <c r="S4" s="5">
        <v>194494.63</v>
      </c>
      <c r="T4" s="5"/>
      <c r="U4" s="5">
        <v>15626987.390000001</v>
      </c>
      <c r="V4" s="5">
        <v>0</v>
      </c>
      <c r="W4" s="5"/>
      <c r="X4" s="5">
        <v>1225206.83</v>
      </c>
      <c r="Y4" s="5">
        <v>0</v>
      </c>
      <c r="Z4" s="5">
        <v>1705675.23</v>
      </c>
      <c r="AA4" s="5">
        <v>6778604.9299999997</v>
      </c>
      <c r="AB4" s="5">
        <v>132449064.62</v>
      </c>
      <c r="AC4" s="219"/>
      <c r="AD4" s="219"/>
      <c r="AE4" s="219"/>
      <c r="AF4" s="220"/>
      <c r="AG4" s="220"/>
    </row>
    <row r="5" spans="1:33" x14ac:dyDescent="0.35">
      <c r="A5" s="4" t="s">
        <v>9</v>
      </c>
      <c r="B5" s="5">
        <v>46148124.689999998</v>
      </c>
      <c r="C5" s="5">
        <v>18824988.5</v>
      </c>
      <c r="D5" s="5">
        <v>34997010.75</v>
      </c>
      <c r="E5" s="5">
        <v>3633306.19</v>
      </c>
      <c r="F5" s="5">
        <v>57455305.439999998</v>
      </c>
      <c r="G5" s="5">
        <v>556572.36</v>
      </c>
      <c r="H5" s="5"/>
      <c r="I5" s="5">
        <v>25039095.600000001</v>
      </c>
      <c r="J5" s="5"/>
      <c r="K5" s="5">
        <v>13490194.5</v>
      </c>
      <c r="L5" s="5">
        <v>10102188.029999999</v>
      </c>
      <c r="M5" s="5">
        <v>23592382.530000001</v>
      </c>
      <c r="N5" s="5">
        <v>8388780.75</v>
      </c>
      <c r="O5" s="5"/>
      <c r="P5" s="5">
        <v>6427645.4699999997</v>
      </c>
      <c r="Q5" s="5">
        <v>3419683</v>
      </c>
      <c r="R5" s="5">
        <v>4872556.29</v>
      </c>
      <c r="S5" s="5">
        <v>147758.42000000001</v>
      </c>
      <c r="T5" s="5"/>
      <c r="U5" s="5">
        <v>5960757.0499999998</v>
      </c>
      <c r="V5" s="5">
        <v>500000</v>
      </c>
      <c r="W5" s="5"/>
      <c r="X5" s="5">
        <v>570018</v>
      </c>
      <c r="Y5" s="5">
        <v>1200000</v>
      </c>
      <c r="Z5" s="5">
        <v>11202596.390000001</v>
      </c>
      <c r="AA5" s="5">
        <v>16591502.91</v>
      </c>
      <c r="AB5" s="5">
        <v>212072778.90000001</v>
      </c>
      <c r="AC5" s="219"/>
      <c r="AD5" s="219"/>
      <c r="AE5" s="219"/>
      <c r="AF5" s="220"/>
      <c r="AG5" s="220"/>
    </row>
    <row r="6" spans="1:33" x14ac:dyDescent="0.35">
      <c r="A6" s="4" t="s">
        <v>10</v>
      </c>
      <c r="B6" s="5">
        <v>32816242.599999998</v>
      </c>
      <c r="C6" s="5">
        <v>9597457.2100000009</v>
      </c>
      <c r="D6" s="5">
        <v>17892818</v>
      </c>
      <c r="E6" s="5">
        <v>2114262.44</v>
      </c>
      <c r="F6" s="5">
        <v>29604537.650000002</v>
      </c>
      <c r="G6" s="5">
        <v>370589.54</v>
      </c>
      <c r="H6" s="5"/>
      <c r="I6" s="5">
        <v>9190228.9700000007</v>
      </c>
      <c r="J6" s="5"/>
      <c r="K6" s="5">
        <v>2593770.91</v>
      </c>
      <c r="L6" s="5">
        <v>3981293.35</v>
      </c>
      <c r="M6" s="5">
        <v>6575064.2599999998</v>
      </c>
      <c r="N6" s="5">
        <v>4266427.2799999993</v>
      </c>
      <c r="O6" s="5"/>
      <c r="P6" s="5">
        <v>2189877.2400000002</v>
      </c>
      <c r="Q6" s="5">
        <v>1646470.5</v>
      </c>
      <c r="R6" s="5">
        <v>2568354.7100000004</v>
      </c>
      <c r="S6" s="5">
        <v>368776.53</v>
      </c>
      <c r="T6" s="5"/>
      <c r="U6" s="5">
        <v>5917337.3700000001</v>
      </c>
      <c r="V6" s="5">
        <v>0</v>
      </c>
      <c r="W6" s="5"/>
      <c r="X6" s="5">
        <v>233377.2</v>
      </c>
      <c r="Y6" s="5">
        <v>0</v>
      </c>
      <c r="Z6" s="5">
        <v>2019916.1300000001</v>
      </c>
      <c r="AA6" s="5">
        <v>5986290.3899999997</v>
      </c>
      <c r="AB6" s="5">
        <v>103753490.37</v>
      </c>
      <c r="AC6" s="219"/>
      <c r="AD6" s="219"/>
      <c r="AE6" s="219"/>
      <c r="AF6" s="220"/>
      <c r="AG6" s="220"/>
    </row>
    <row r="7" spans="1:33" x14ac:dyDescent="0.35">
      <c r="A7" s="4" t="s">
        <v>11</v>
      </c>
      <c r="B7" s="5">
        <v>24541397.450000003</v>
      </c>
      <c r="C7" s="5">
        <v>12055066</v>
      </c>
      <c r="D7" s="5">
        <v>21795509</v>
      </c>
      <c r="E7" s="5">
        <v>1830711.6400000001</v>
      </c>
      <c r="F7" s="5">
        <v>35681286.640000001</v>
      </c>
      <c r="G7" s="5">
        <v>280640.75</v>
      </c>
      <c r="H7" s="5"/>
      <c r="I7" s="5">
        <v>10238601.27</v>
      </c>
      <c r="J7" s="5"/>
      <c r="K7" s="5">
        <v>4108827.29</v>
      </c>
      <c r="L7" s="5">
        <v>2372237.35</v>
      </c>
      <c r="M7" s="5">
        <v>6481064.6400000006</v>
      </c>
      <c r="N7" s="5">
        <v>5474745.5</v>
      </c>
      <c r="O7" s="5"/>
      <c r="P7" s="5">
        <v>4617778.8100000005</v>
      </c>
      <c r="Q7" s="5">
        <v>1971685.92</v>
      </c>
      <c r="R7" s="5">
        <v>2863909.93</v>
      </c>
      <c r="S7" s="5">
        <v>275358.89</v>
      </c>
      <c r="T7" s="5"/>
      <c r="U7" s="5">
        <v>4746584.0699999994</v>
      </c>
      <c r="V7" s="5">
        <v>785780.49</v>
      </c>
      <c r="W7" s="5"/>
      <c r="X7" s="5">
        <v>0</v>
      </c>
      <c r="Y7" s="5">
        <v>2</v>
      </c>
      <c r="Z7" s="5">
        <v>860877.48</v>
      </c>
      <c r="AA7" s="5">
        <v>5888955.25</v>
      </c>
      <c r="AB7" s="5">
        <v>104708669.09</v>
      </c>
      <c r="AC7" s="219"/>
      <c r="AD7" s="219"/>
      <c r="AE7" s="219"/>
      <c r="AF7" s="220"/>
      <c r="AG7" s="220"/>
    </row>
    <row r="8" spans="1:33" x14ac:dyDescent="0.35">
      <c r="A8" s="4" t="s">
        <v>12</v>
      </c>
      <c r="B8" s="5">
        <v>26362157.050000001</v>
      </c>
      <c r="C8" s="5">
        <v>9063166.2699999996</v>
      </c>
      <c r="D8" s="5">
        <v>14589177.5</v>
      </c>
      <c r="E8" s="5">
        <v>1565799.79</v>
      </c>
      <c r="F8" s="5">
        <v>25218143.559999999</v>
      </c>
      <c r="G8" s="5">
        <v>283919.19</v>
      </c>
      <c r="H8" s="5"/>
      <c r="I8" s="5">
        <v>9021726.3499999996</v>
      </c>
      <c r="J8" s="5"/>
      <c r="K8" s="5">
        <v>2130456.4</v>
      </c>
      <c r="L8" s="5">
        <v>2585356</v>
      </c>
      <c r="M8" s="5">
        <v>4715812.4000000004</v>
      </c>
      <c r="N8" s="5">
        <v>2974497.59</v>
      </c>
      <c r="O8" s="5"/>
      <c r="P8" s="5">
        <v>2257759.4500000002</v>
      </c>
      <c r="Q8" s="5">
        <v>1300285.5</v>
      </c>
      <c r="R8" s="5">
        <v>2175589.4000000004</v>
      </c>
      <c r="S8" s="5">
        <v>119482.62</v>
      </c>
      <c r="T8" s="5"/>
      <c r="U8" s="5">
        <v>6835721.9399999995</v>
      </c>
      <c r="V8" s="5">
        <v>0</v>
      </c>
      <c r="W8" s="5"/>
      <c r="X8" s="5">
        <v>604566.13</v>
      </c>
      <c r="Y8" s="5">
        <v>0</v>
      </c>
      <c r="Z8" s="5">
        <v>1167284.56</v>
      </c>
      <c r="AA8" s="5">
        <v>3759943.33</v>
      </c>
      <c r="AB8" s="5">
        <v>86796889.070000008</v>
      </c>
      <c r="AC8" s="219"/>
      <c r="AD8" s="219"/>
      <c r="AE8" s="219"/>
      <c r="AF8" s="220"/>
      <c r="AG8" s="220"/>
    </row>
    <row r="9" spans="1:33" x14ac:dyDescent="0.35">
      <c r="A9" s="4" t="s">
        <v>13</v>
      </c>
      <c r="B9" s="5">
        <v>14641366.449999999</v>
      </c>
      <c r="C9" s="5">
        <v>5278134.5199999996</v>
      </c>
      <c r="D9" s="5">
        <v>10746661.25</v>
      </c>
      <c r="E9" s="5">
        <v>914646.12</v>
      </c>
      <c r="F9" s="5">
        <v>16939441.890000001</v>
      </c>
      <c r="G9" s="5">
        <v>98759</v>
      </c>
      <c r="H9" s="5"/>
      <c r="I9" s="5">
        <v>4625853.8899999997</v>
      </c>
      <c r="J9" s="5"/>
      <c r="K9" s="5">
        <v>1325321.8400000001</v>
      </c>
      <c r="L9" s="5">
        <v>1173568.5</v>
      </c>
      <c r="M9" s="5">
        <v>2498890.34</v>
      </c>
      <c r="N9" s="5">
        <v>2030495.29</v>
      </c>
      <c r="O9" s="5"/>
      <c r="P9" s="5">
        <v>1168372.8</v>
      </c>
      <c r="Q9" s="5">
        <v>1127786.8</v>
      </c>
      <c r="R9" s="5">
        <v>990278.60000000009</v>
      </c>
      <c r="S9" s="5">
        <v>72701.149999999994</v>
      </c>
      <c r="T9" s="5"/>
      <c r="U9" s="5">
        <v>3318350.82</v>
      </c>
      <c r="V9" s="5">
        <v>0</v>
      </c>
      <c r="W9" s="5"/>
      <c r="X9" s="5">
        <v>1005139.1</v>
      </c>
      <c r="Y9" s="5">
        <v>0</v>
      </c>
      <c r="Z9" s="5">
        <v>383861.1</v>
      </c>
      <c r="AA9" s="5">
        <v>2760815.0000000005</v>
      </c>
      <c r="AB9" s="5">
        <v>51662112.229999989</v>
      </c>
      <c r="AC9" s="219"/>
      <c r="AD9" s="219"/>
      <c r="AE9" s="219"/>
      <c r="AF9" s="220"/>
      <c r="AG9" s="220"/>
    </row>
    <row r="10" spans="1:33" x14ac:dyDescent="0.35">
      <c r="A10" s="4" t="s">
        <v>14</v>
      </c>
      <c r="B10" s="5">
        <v>168025585.45000002</v>
      </c>
      <c r="C10" s="5">
        <v>47632450.210000001</v>
      </c>
      <c r="D10" s="5">
        <v>110870053.91</v>
      </c>
      <c r="E10" s="5">
        <v>11078971.790000001</v>
      </c>
      <c r="F10" s="5">
        <v>169581475.91</v>
      </c>
      <c r="G10" s="5">
        <v>6320211.0500000007</v>
      </c>
      <c r="H10" s="5"/>
      <c r="I10" s="5">
        <v>91099476.459999993</v>
      </c>
      <c r="J10" s="5"/>
      <c r="K10" s="5">
        <v>70162224.450000003</v>
      </c>
      <c r="L10" s="5">
        <v>28244427.23</v>
      </c>
      <c r="M10" s="5">
        <v>98406651.680000007</v>
      </c>
      <c r="N10" s="5">
        <v>26553609.59</v>
      </c>
      <c r="O10" s="5"/>
      <c r="P10" s="5">
        <v>26142760.27</v>
      </c>
      <c r="Q10" s="5">
        <v>26133833.009999998</v>
      </c>
      <c r="R10" s="5">
        <v>22459482.599999998</v>
      </c>
      <c r="S10" s="5">
        <v>249657.09</v>
      </c>
      <c r="T10" s="5"/>
      <c r="U10" s="5">
        <v>6295799.7299999995</v>
      </c>
      <c r="V10" s="5">
        <v>77000</v>
      </c>
      <c r="W10" s="5"/>
      <c r="X10" s="5">
        <v>114253.1</v>
      </c>
      <c r="Y10" s="5">
        <v>1883</v>
      </c>
      <c r="Z10" s="5">
        <v>11024340.34</v>
      </c>
      <c r="AA10" s="5">
        <v>61423126.600000001</v>
      </c>
      <c r="AB10" s="5">
        <v>713909145.88000011</v>
      </c>
      <c r="AC10" s="219"/>
      <c r="AD10" s="219"/>
      <c r="AE10" s="219"/>
      <c r="AF10" s="220"/>
      <c r="AG10" s="220"/>
    </row>
    <row r="11" spans="1:33" x14ac:dyDescent="0.35">
      <c r="A11" s="4" t="s">
        <v>15</v>
      </c>
      <c r="B11" s="5">
        <v>48777515.850000001</v>
      </c>
      <c r="C11" s="5">
        <v>13184302.470000001</v>
      </c>
      <c r="D11" s="5">
        <v>30425861.210000001</v>
      </c>
      <c r="E11" s="5">
        <v>3061287.02</v>
      </c>
      <c r="F11" s="5">
        <v>46671450.700000003</v>
      </c>
      <c r="G11" s="5">
        <v>151180.49</v>
      </c>
      <c r="H11" s="5"/>
      <c r="I11" s="5">
        <v>18104457.41</v>
      </c>
      <c r="J11" s="5"/>
      <c r="K11" s="5">
        <v>5856680.6900000004</v>
      </c>
      <c r="L11" s="5">
        <v>6055784.3700000001</v>
      </c>
      <c r="M11" s="5">
        <v>11912465.060000001</v>
      </c>
      <c r="N11" s="5">
        <v>5569843.3300000001</v>
      </c>
      <c r="O11" s="5"/>
      <c r="P11" s="5">
        <v>4518022.4300000006</v>
      </c>
      <c r="Q11" s="5">
        <v>5263731.5999999996</v>
      </c>
      <c r="R11" s="5">
        <v>5724225.6099999994</v>
      </c>
      <c r="S11" s="5">
        <v>619416.98</v>
      </c>
      <c r="T11" s="5"/>
      <c r="U11" s="5">
        <v>11263161.049999999</v>
      </c>
      <c r="V11" s="5">
        <v>0</v>
      </c>
      <c r="W11" s="5"/>
      <c r="X11" s="5">
        <v>761341.89</v>
      </c>
      <c r="Y11" s="5">
        <v>0</v>
      </c>
      <c r="Z11" s="5">
        <v>885006.4</v>
      </c>
      <c r="AA11" s="5">
        <v>11241799.859999999</v>
      </c>
      <c r="AB11" s="5">
        <v>171463618.66000003</v>
      </c>
      <c r="AC11" s="219"/>
      <c r="AD11" s="219"/>
      <c r="AE11" s="219"/>
      <c r="AF11" s="220"/>
      <c r="AG11" s="220"/>
    </row>
    <row r="12" spans="1:33" x14ac:dyDescent="0.35">
      <c r="A12" s="4" t="s">
        <v>16</v>
      </c>
      <c r="B12" s="5">
        <v>33499397.739999998</v>
      </c>
      <c r="C12" s="5">
        <v>9669188.9100000001</v>
      </c>
      <c r="D12" s="5">
        <v>18712933.780000001</v>
      </c>
      <c r="E12" s="5">
        <v>2095480.07</v>
      </c>
      <c r="F12" s="5">
        <v>30477602.760000002</v>
      </c>
      <c r="G12" s="5">
        <v>530926</v>
      </c>
      <c r="H12" s="5"/>
      <c r="I12" s="5">
        <v>13260064.23</v>
      </c>
      <c r="J12" s="5"/>
      <c r="K12" s="5">
        <v>4446938.8600000003</v>
      </c>
      <c r="L12" s="5">
        <v>4024752.3</v>
      </c>
      <c r="M12" s="5">
        <v>8471691.1600000001</v>
      </c>
      <c r="N12" s="5">
        <v>4111197.2600000007</v>
      </c>
      <c r="O12" s="5"/>
      <c r="P12" s="5">
        <v>3564158.5</v>
      </c>
      <c r="Q12" s="5">
        <v>3712237</v>
      </c>
      <c r="R12" s="5">
        <v>3353093.9099999997</v>
      </c>
      <c r="S12" s="5">
        <v>542153.65</v>
      </c>
      <c r="T12" s="5"/>
      <c r="U12" s="5">
        <v>10023576.26</v>
      </c>
      <c r="V12" s="5">
        <v>0</v>
      </c>
      <c r="W12" s="5"/>
      <c r="X12" s="5">
        <v>1387600</v>
      </c>
      <c r="Y12" s="5">
        <v>0</v>
      </c>
      <c r="Z12" s="5">
        <v>276172.40000000002</v>
      </c>
      <c r="AA12" s="5">
        <v>8516692.0100000016</v>
      </c>
      <c r="AB12" s="5">
        <v>121726562.88000003</v>
      </c>
      <c r="AC12" s="219"/>
      <c r="AD12" s="219"/>
      <c r="AE12" s="219"/>
      <c r="AF12" s="220"/>
      <c r="AG12" s="220"/>
    </row>
    <row r="13" spans="1:33" x14ac:dyDescent="0.35">
      <c r="A13" s="4" t="s">
        <v>17</v>
      </c>
      <c r="B13" s="5">
        <v>52600651.399999999</v>
      </c>
      <c r="C13" s="5">
        <v>16979373.119999997</v>
      </c>
      <c r="D13" s="5">
        <v>29499694.649999999</v>
      </c>
      <c r="E13" s="5">
        <v>3695204.95</v>
      </c>
      <c r="F13" s="5">
        <v>50174272.719999999</v>
      </c>
      <c r="G13" s="5">
        <v>459036</v>
      </c>
      <c r="H13" s="5"/>
      <c r="I13" s="5">
        <v>28517865.780000001</v>
      </c>
      <c r="J13" s="5"/>
      <c r="K13" s="5">
        <v>11329520.059999999</v>
      </c>
      <c r="L13" s="5">
        <v>7543213.2000000002</v>
      </c>
      <c r="M13" s="5">
        <v>18872733.259999998</v>
      </c>
      <c r="N13" s="5">
        <v>5559837.2999999998</v>
      </c>
      <c r="O13" s="5"/>
      <c r="P13" s="5">
        <v>5525544.7000000002</v>
      </c>
      <c r="Q13" s="5">
        <v>5281973</v>
      </c>
      <c r="R13" s="5">
        <v>4329693.3</v>
      </c>
      <c r="S13" s="5">
        <v>138783.70000000001</v>
      </c>
      <c r="T13" s="5"/>
      <c r="U13" s="5">
        <v>9677477.1099999994</v>
      </c>
      <c r="V13" s="5">
        <v>0</v>
      </c>
      <c r="W13" s="5"/>
      <c r="X13" s="5">
        <v>262052</v>
      </c>
      <c r="Y13" s="5">
        <v>0</v>
      </c>
      <c r="Z13" s="5">
        <v>1225307.6400000001</v>
      </c>
      <c r="AA13" s="5">
        <v>14237479.719999999</v>
      </c>
      <c r="AB13" s="5">
        <v>196862707.62999997</v>
      </c>
      <c r="AC13" s="219"/>
      <c r="AD13" s="219"/>
      <c r="AE13" s="219"/>
      <c r="AF13" s="220"/>
      <c r="AG13" s="220"/>
    </row>
    <row r="14" spans="1:33" x14ac:dyDescent="0.35">
      <c r="A14" s="4" t="s">
        <v>18</v>
      </c>
      <c r="B14" s="5">
        <v>33306770.650000002</v>
      </c>
      <c r="C14" s="5">
        <v>8747971.9900000002</v>
      </c>
      <c r="D14" s="5">
        <v>24167588.119999997</v>
      </c>
      <c r="E14" s="5">
        <v>2100952.0300000003</v>
      </c>
      <c r="F14" s="5">
        <v>35016512.140000001</v>
      </c>
      <c r="G14" s="5">
        <v>869994.88</v>
      </c>
      <c r="H14" s="5"/>
      <c r="I14" s="5">
        <v>14545165.029999999</v>
      </c>
      <c r="J14" s="5"/>
      <c r="K14" s="5">
        <v>4758380.2300000004</v>
      </c>
      <c r="L14" s="5">
        <v>3554915.6</v>
      </c>
      <c r="M14" s="5">
        <v>8313295.8300000001</v>
      </c>
      <c r="N14" s="5">
        <v>5481185.96</v>
      </c>
      <c r="O14" s="5"/>
      <c r="P14" s="5">
        <v>4407284.2699999996</v>
      </c>
      <c r="Q14" s="5">
        <v>3997917.6</v>
      </c>
      <c r="R14" s="5">
        <v>2790924.68</v>
      </c>
      <c r="S14" s="5">
        <v>660117.93999999994</v>
      </c>
      <c r="T14" s="5"/>
      <c r="U14" s="5">
        <v>8461787.1999999993</v>
      </c>
      <c r="V14" s="5">
        <v>0</v>
      </c>
      <c r="W14" s="5"/>
      <c r="X14" s="5">
        <v>1221255.77</v>
      </c>
      <c r="Y14" s="5">
        <v>0</v>
      </c>
      <c r="Z14" s="5">
        <v>1039353.35</v>
      </c>
      <c r="AA14" s="5">
        <v>7760096.4900000002</v>
      </c>
      <c r="AB14" s="5">
        <v>127871661.78999998</v>
      </c>
      <c r="AC14" s="219"/>
      <c r="AD14" s="219"/>
      <c r="AE14" s="219"/>
      <c r="AF14" s="220"/>
      <c r="AG14" s="220"/>
    </row>
    <row r="15" spans="1:33" x14ac:dyDescent="0.35">
      <c r="A15" s="4" t="s">
        <v>19</v>
      </c>
      <c r="B15" s="5">
        <v>19321661.859999999</v>
      </c>
      <c r="C15" s="5">
        <v>10757847.58</v>
      </c>
      <c r="D15" s="5">
        <v>16875976.809999999</v>
      </c>
      <c r="E15" s="5">
        <v>1542273.99</v>
      </c>
      <c r="F15" s="5">
        <v>29176098.379999999</v>
      </c>
      <c r="G15" s="5">
        <v>905459.3</v>
      </c>
      <c r="H15" s="5"/>
      <c r="I15" s="5">
        <v>9383006.7400000002</v>
      </c>
      <c r="J15" s="5"/>
      <c r="K15" s="5">
        <v>3716469.29</v>
      </c>
      <c r="L15" s="5">
        <v>3532033.58</v>
      </c>
      <c r="M15" s="5">
        <v>7248502.8700000001</v>
      </c>
      <c r="N15" s="5">
        <v>5169984.5599999996</v>
      </c>
      <c r="O15" s="5"/>
      <c r="P15" s="5">
        <v>2847442.34</v>
      </c>
      <c r="Q15" s="5">
        <v>2873708</v>
      </c>
      <c r="R15" s="5">
        <v>2385940.35</v>
      </c>
      <c r="S15" s="5">
        <v>695215.64</v>
      </c>
      <c r="T15" s="5"/>
      <c r="U15" s="5">
        <v>5352859.4799999995</v>
      </c>
      <c r="V15" s="5">
        <v>0</v>
      </c>
      <c r="W15" s="5"/>
      <c r="X15" s="5">
        <v>449745</v>
      </c>
      <c r="Y15" s="5">
        <v>0</v>
      </c>
      <c r="Z15" s="5">
        <v>1889360.15</v>
      </c>
      <c r="AA15" s="5">
        <v>10178016.989999996</v>
      </c>
      <c r="AB15" s="5">
        <v>97877001.659999996</v>
      </c>
      <c r="AC15" s="219"/>
      <c r="AD15" s="219"/>
      <c r="AE15" s="219"/>
      <c r="AF15" s="220"/>
      <c r="AG15" s="220"/>
    </row>
    <row r="16" spans="1:33" x14ac:dyDescent="0.35">
      <c r="A16" s="4" t="s">
        <v>20</v>
      </c>
      <c r="B16" s="5">
        <v>651676170.59000015</v>
      </c>
      <c r="C16" s="5">
        <v>200349907.59999999</v>
      </c>
      <c r="D16" s="5">
        <v>453888162.42999995</v>
      </c>
      <c r="E16" s="5">
        <v>43054077.200000003</v>
      </c>
      <c r="F16" s="5">
        <v>697292147.23000002</v>
      </c>
      <c r="G16" s="5">
        <v>10048018.01</v>
      </c>
      <c r="H16" s="5"/>
      <c r="I16" s="5">
        <v>701399136.24000001</v>
      </c>
      <c r="J16" s="5"/>
      <c r="K16" s="5">
        <v>429891213.32999998</v>
      </c>
      <c r="L16" s="5">
        <v>77102314.510000005</v>
      </c>
      <c r="M16" s="5">
        <v>506993527.83999997</v>
      </c>
      <c r="N16" s="5">
        <v>85780133.660000011</v>
      </c>
      <c r="O16" s="5"/>
      <c r="P16" s="5">
        <v>135019864.75</v>
      </c>
      <c r="Q16" s="5">
        <v>113479937.31</v>
      </c>
      <c r="R16" s="5">
        <v>56283907.280000009</v>
      </c>
      <c r="S16" s="5">
        <v>9952891.9100000001</v>
      </c>
      <c r="T16" s="5"/>
      <c r="U16" s="5">
        <v>16534726.34</v>
      </c>
      <c r="V16" s="5">
        <v>0</v>
      </c>
      <c r="W16" s="5"/>
      <c r="X16" s="5">
        <v>42416967.890000001</v>
      </c>
      <c r="Y16" s="5">
        <v>5950114.0999999996</v>
      </c>
      <c r="Z16" s="5">
        <v>17758346.27</v>
      </c>
      <c r="AA16" s="5">
        <v>206022288.9900001</v>
      </c>
      <c r="AB16" s="5">
        <v>3256608178.4100003</v>
      </c>
      <c r="AC16" s="219"/>
      <c r="AD16" s="219"/>
      <c r="AE16" s="219"/>
      <c r="AF16" s="220"/>
      <c r="AG16" s="220"/>
    </row>
    <row r="17" spans="1:33" x14ac:dyDescent="0.35">
      <c r="A17" s="4" t="s">
        <v>21</v>
      </c>
      <c r="B17" s="5">
        <v>39678876.450000003</v>
      </c>
      <c r="C17" s="5">
        <v>10518337</v>
      </c>
      <c r="D17" s="5">
        <v>17778225</v>
      </c>
      <c r="E17" s="5">
        <v>2257145.4500000002</v>
      </c>
      <c r="F17" s="5">
        <v>30553707.449999999</v>
      </c>
      <c r="G17" s="5">
        <v>664824.5</v>
      </c>
      <c r="H17" s="5"/>
      <c r="I17" s="5">
        <v>13233747.279999999</v>
      </c>
      <c r="J17" s="5"/>
      <c r="K17" s="5">
        <v>5266566.66</v>
      </c>
      <c r="L17" s="5">
        <v>4574489</v>
      </c>
      <c r="M17" s="5">
        <v>9841055.6600000001</v>
      </c>
      <c r="N17" s="5">
        <v>4026587.01</v>
      </c>
      <c r="O17" s="5"/>
      <c r="P17" s="5">
        <v>5713964.3300000001</v>
      </c>
      <c r="Q17" s="5">
        <v>1762220.66</v>
      </c>
      <c r="R17" s="5">
        <v>2834979.0199999996</v>
      </c>
      <c r="S17" s="5">
        <v>12107.24</v>
      </c>
      <c r="T17" s="5"/>
      <c r="U17" s="5">
        <v>17346572.829999998</v>
      </c>
      <c r="V17" s="5">
        <v>0</v>
      </c>
      <c r="W17" s="5"/>
      <c r="X17" s="5">
        <v>1853215.2</v>
      </c>
      <c r="Y17" s="5">
        <v>0</v>
      </c>
      <c r="Z17" s="5">
        <v>1365868.65</v>
      </c>
      <c r="AA17" s="5">
        <v>6680862.7800000003</v>
      </c>
      <c r="AB17" s="5">
        <v>135568589.06</v>
      </c>
      <c r="AC17" s="219"/>
      <c r="AD17" s="219"/>
      <c r="AE17" s="219"/>
      <c r="AF17" s="220"/>
      <c r="AG17" s="220"/>
    </row>
    <row r="18" spans="1:33" x14ac:dyDescent="0.35">
      <c r="A18" s="4" t="s">
        <v>22</v>
      </c>
      <c r="B18" s="5">
        <v>38705351.149999999</v>
      </c>
      <c r="C18" s="5">
        <v>10685074.879999999</v>
      </c>
      <c r="D18" s="5">
        <v>17840510</v>
      </c>
      <c r="E18" s="5">
        <v>2469216.62</v>
      </c>
      <c r="F18" s="5">
        <v>30994801.5</v>
      </c>
      <c r="G18" s="5">
        <v>542760.61</v>
      </c>
      <c r="H18" s="5"/>
      <c r="I18" s="5">
        <v>7424601.1100000003</v>
      </c>
      <c r="J18" s="5"/>
      <c r="K18" s="5">
        <v>4040801.5300000003</v>
      </c>
      <c r="L18" s="5">
        <v>4010300.95</v>
      </c>
      <c r="M18" s="5">
        <v>8051102.4800000004</v>
      </c>
      <c r="N18" s="5">
        <v>5806849.4900000002</v>
      </c>
      <c r="O18" s="5"/>
      <c r="P18" s="5">
        <v>2808595.12</v>
      </c>
      <c r="Q18" s="5">
        <v>685675</v>
      </c>
      <c r="R18" s="5">
        <v>2705000.51</v>
      </c>
      <c r="S18" s="5">
        <v>4142.29</v>
      </c>
      <c r="T18" s="5"/>
      <c r="U18" s="5">
        <v>17680528.199999999</v>
      </c>
      <c r="V18" s="5">
        <v>0</v>
      </c>
      <c r="W18" s="5"/>
      <c r="X18" s="5">
        <v>1587600</v>
      </c>
      <c r="Y18" s="5">
        <v>0</v>
      </c>
      <c r="Z18" s="5">
        <v>824076.01</v>
      </c>
      <c r="AA18" s="5">
        <v>4747066.6399999987</v>
      </c>
      <c r="AB18" s="5">
        <v>122568150.11000003</v>
      </c>
      <c r="AC18" s="219"/>
      <c r="AD18" s="219"/>
      <c r="AE18" s="219"/>
      <c r="AF18" s="220"/>
      <c r="AG18" s="220"/>
    </row>
    <row r="19" spans="1:33" x14ac:dyDescent="0.35">
      <c r="A19" s="4" t="s">
        <v>23</v>
      </c>
      <c r="B19" s="5">
        <v>103105145.17999999</v>
      </c>
      <c r="C19" s="5">
        <v>36899221.740000002</v>
      </c>
      <c r="D19" s="5">
        <v>68471949.5</v>
      </c>
      <c r="E19" s="5">
        <v>7047035.4500000002</v>
      </c>
      <c r="F19" s="5">
        <v>112418206.69000001</v>
      </c>
      <c r="G19" s="5">
        <v>1141118.2</v>
      </c>
      <c r="H19" s="5"/>
      <c r="I19" s="5">
        <v>58229997.049999997</v>
      </c>
      <c r="J19" s="5"/>
      <c r="K19" s="5">
        <v>31284255.970000003</v>
      </c>
      <c r="L19" s="5">
        <v>19468322.949999999</v>
      </c>
      <c r="M19" s="5">
        <v>50752578.920000002</v>
      </c>
      <c r="N19" s="5">
        <v>17541116.350000001</v>
      </c>
      <c r="O19" s="5"/>
      <c r="P19" s="5">
        <v>10029793.07</v>
      </c>
      <c r="Q19" s="5">
        <v>34032672.789999999</v>
      </c>
      <c r="R19" s="5">
        <v>16019648.059999999</v>
      </c>
      <c r="S19" s="5">
        <v>2026484.19</v>
      </c>
      <c r="T19" s="5"/>
      <c r="U19" s="5">
        <v>11791077.450000001</v>
      </c>
      <c r="V19" s="5">
        <v>0</v>
      </c>
      <c r="W19" s="5"/>
      <c r="X19" s="5">
        <v>11005511.82</v>
      </c>
      <c r="Y19" s="5">
        <v>0</v>
      </c>
      <c r="Z19" s="5">
        <v>5748533.6699999999</v>
      </c>
      <c r="AA19" s="5">
        <v>37815606.010000005</v>
      </c>
      <c r="AB19" s="5">
        <v>471657489.45000005</v>
      </c>
      <c r="AC19" s="219"/>
      <c r="AD19" s="219"/>
      <c r="AE19" s="219"/>
      <c r="AF19" s="220"/>
      <c r="AG19" s="220"/>
    </row>
    <row r="20" spans="1:33" x14ac:dyDescent="0.35">
      <c r="A20" s="4" t="s">
        <v>24</v>
      </c>
      <c r="B20" s="5">
        <v>9859439.6699999999</v>
      </c>
      <c r="C20" s="5">
        <v>4803010</v>
      </c>
      <c r="D20" s="5">
        <v>5254548</v>
      </c>
      <c r="E20" s="5">
        <v>791291.3</v>
      </c>
      <c r="F20" s="5">
        <v>10848849.300000001</v>
      </c>
      <c r="G20" s="5">
        <v>152838</v>
      </c>
      <c r="H20" s="5"/>
      <c r="I20" s="5">
        <v>2768468.82</v>
      </c>
      <c r="J20" s="5"/>
      <c r="K20" s="5">
        <v>411676.88</v>
      </c>
      <c r="L20" s="5">
        <v>34253.4</v>
      </c>
      <c r="M20" s="5">
        <v>445930.28</v>
      </c>
      <c r="N20" s="5">
        <v>1019072.71</v>
      </c>
      <c r="O20" s="5"/>
      <c r="P20" s="5">
        <v>642679.45000000007</v>
      </c>
      <c r="Q20" s="5">
        <v>523482.88</v>
      </c>
      <c r="R20" s="5">
        <v>1011406.0499999999</v>
      </c>
      <c r="S20" s="5">
        <v>24</v>
      </c>
      <c r="T20" s="5"/>
      <c r="U20" s="5">
        <v>2095384.34</v>
      </c>
      <c r="V20" s="5">
        <v>0</v>
      </c>
      <c r="W20" s="5"/>
      <c r="X20" s="5">
        <v>196536</v>
      </c>
      <c r="Y20" s="5">
        <v>0</v>
      </c>
      <c r="Z20" s="5">
        <v>1737984.04</v>
      </c>
      <c r="AA20" s="5">
        <v>4541109.1099999994</v>
      </c>
      <c r="AB20" s="5">
        <v>35843204.649999999</v>
      </c>
      <c r="AC20" s="219"/>
      <c r="AD20" s="219"/>
      <c r="AE20" s="219"/>
      <c r="AF20" s="220"/>
      <c r="AG20" s="220"/>
    </row>
    <row r="21" spans="1:33" x14ac:dyDescent="0.35">
      <c r="A21" s="4" t="s">
        <v>25</v>
      </c>
      <c r="B21" s="5">
        <v>30295670.650000002</v>
      </c>
      <c r="C21" s="5">
        <v>9241454.4699999988</v>
      </c>
      <c r="D21" s="5">
        <v>15464036.5</v>
      </c>
      <c r="E21" s="5">
        <v>2611074.9999999995</v>
      </c>
      <c r="F21" s="5">
        <v>27316565.969999999</v>
      </c>
      <c r="G21" s="5">
        <v>430619.61</v>
      </c>
      <c r="H21" s="5"/>
      <c r="I21" s="5">
        <v>9522199.9700000007</v>
      </c>
      <c r="J21" s="5"/>
      <c r="K21" s="5">
        <v>2844147.5500000003</v>
      </c>
      <c r="L21" s="5">
        <v>3289733.07</v>
      </c>
      <c r="M21" s="5">
        <v>6133880.6200000001</v>
      </c>
      <c r="N21" s="5">
        <v>2888927.38</v>
      </c>
      <c r="O21" s="5"/>
      <c r="P21" s="5">
        <v>4613906.74</v>
      </c>
      <c r="Q21" s="5">
        <v>1155765</v>
      </c>
      <c r="R21" s="5">
        <v>3204101.9899999998</v>
      </c>
      <c r="S21" s="5">
        <v>155936.12</v>
      </c>
      <c r="T21" s="5"/>
      <c r="U21" s="5">
        <v>8560402</v>
      </c>
      <c r="V21" s="5">
        <v>0</v>
      </c>
      <c r="W21" s="5"/>
      <c r="X21" s="5">
        <v>2525876.33</v>
      </c>
      <c r="Y21" s="5">
        <v>0</v>
      </c>
      <c r="Z21" s="5">
        <v>478205.73</v>
      </c>
      <c r="AA21" s="5">
        <v>6190747.4000000004</v>
      </c>
      <c r="AB21" s="5">
        <v>103472805.51000001</v>
      </c>
      <c r="AC21" s="219"/>
      <c r="AD21" s="219"/>
      <c r="AE21" s="219"/>
      <c r="AF21" s="220"/>
      <c r="AG21" s="220"/>
    </row>
    <row r="22" spans="1:33" x14ac:dyDescent="0.35">
      <c r="A22" s="4" t="s">
        <v>26</v>
      </c>
      <c r="B22" s="5">
        <v>71722374.680000007</v>
      </c>
      <c r="C22" s="5">
        <v>25407477.48</v>
      </c>
      <c r="D22" s="5">
        <v>41233732.450000003</v>
      </c>
      <c r="E22" s="5">
        <v>4539897.3500000006</v>
      </c>
      <c r="F22" s="5">
        <v>71181107.280000001</v>
      </c>
      <c r="G22" s="5">
        <v>633390</v>
      </c>
      <c r="H22" s="5"/>
      <c r="I22" s="5">
        <v>32745455.219999999</v>
      </c>
      <c r="J22" s="5"/>
      <c r="K22" s="5">
        <v>11858212.310000001</v>
      </c>
      <c r="L22" s="5">
        <v>10204532.26</v>
      </c>
      <c r="M22" s="5">
        <v>22062744.57</v>
      </c>
      <c r="N22" s="5">
        <v>8267486.9999999991</v>
      </c>
      <c r="O22" s="5"/>
      <c r="P22" s="5">
        <v>4076135.6500000004</v>
      </c>
      <c r="Q22" s="5">
        <v>14161970</v>
      </c>
      <c r="R22" s="5">
        <v>7372621.79</v>
      </c>
      <c r="S22" s="5">
        <v>659894.17999999993</v>
      </c>
      <c r="T22" s="5"/>
      <c r="U22" s="5">
        <v>15602909.52</v>
      </c>
      <c r="V22" s="5">
        <v>0</v>
      </c>
      <c r="W22" s="5"/>
      <c r="X22" s="5">
        <v>3155070.02</v>
      </c>
      <c r="Y22" s="5">
        <v>0</v>
      </c>
      <c r="Z22" s="5">
        <v>921938.42</v>
      </c>
      <c r="AA22" s="5">
        <v>17903362.790000003</v>
      </c>
      <c r="AB22" s="5">
        <v>270466461.12</v>
      </c>
      <c r="AC22" s="219"/>
      <c r="AD22" s="219"/>
      <c r="AE22" s="219"/>
      <c r="AF22" s="220"/>
      <c r="AG22" s="220"/>
    </row>
    <row r="23" spans="1:33" x14ac:dyDescent="0.35">
      <c r="A23" s="4" t="s">
        <v>27</v>
      </c>
      <c r="B23" s="5">
        <v>28028563.440000001</v>
      </c>
      <c r="C23" s="5">
        <v>6667134</v>
      </c>
      <c r="D23" s="5">
        <v>12519100.5</v>
      </c>
      <c r="E23" s="5">
        <v>1785113.74</v>
      </c>
      <c r="F23" s="5">
        <v>20971348.239999998</v>
      </c>
      <c r="G23" s="5">
        <v>285746.21000000002</v>
      </c>
      <c r="H23" s="5"/>
      <c r="I23" s="5">
        <v>6826855.46</v>
      </c>
      <c r="J23" s="5"/>
      <c r="K23" s="5">
        <v>2538725.31</v>
      </c>
      <c r="L23" s="5">
        <v>2599888.54</v>
      </c>
      <c r="M23" s="5">
        <v>5138613.8499999996</v>
      </c>
      <c r="N23" s="5">
        <v>3695309.14</v>
      </c>
      <c r="O23" s="5"/>
      <c r="P23" s="5">
        <v>1028715.94</v>
      </c>
      <c r="Q23" s="5">
        <v>736695</v>
      </c>
      <c r="R23" s="5">
        <v>1878719.95</v>
      </c>
      <c r="S23" s="5">
        <v>159833.65</v>
      </c>
      <c r="T23" s="5"/>
      <c r="U23" s="5">
        <v>7854468.2399999993</v>
      </c>
      <c r="V23" s="5">
        <v>0</v>
      </c>
      <c r="W23" s="5"/>
      <c r="X23" s="5">
        <v>567096.21</v>
      </c>
      <c r="Y23" s="5">
        <v>0</v>
      </c>
      <c r="Z23" s="5">
        <v>376821.7</v>
      </c>
      <c r="AA23" s="5">
        <v>4865493.1399999997</v>
      </c>
      <c r="AB23" s="5">
        <v>82414280.170000002</v>
      </c>
      <c r="AC23" s="219"/>
      <c r="AD23" s="219"/>
      <c r="AE23" s="219"/>
      <c r="AF23" s="220"/>
      <c r="AG23" s="220"/>
    </row>
    <row r="24" spans="1:33" x14ac:dyDescent="0.35">
      <c r="A24" s="4" t="s">
        <v>28</v>
      </c>
      <c r="B24" s="5">
        <v>19234123.869999997</v>
      </c>
      <c r="C24" s="5">
        <v>8353536.4800000004</v>
      </c>
      <c r="D24" s="5">
        <v>12859244.5</v>
      </c>
      <c r="E24" s="5">
        <v>1347902.44</v>
      </c>
      <c r="F24" s="5">
        <v>22560683.420000002</v>
      </c>
      <c r="G24" s="5">
        <v>430609.25</v>
      </c>
      <c r="H24" s="5"/>
      <c r="I24" s="5">
        <v>5722576.5199999996</v>
      </c>
      <c r="J24" s="5"/>
      <c r="K24" s="5">
        <v>3144416.69</v>
      </c>
      <c r="L24" s="5">
        <v>4184846.5</v>
      </c>
      <c r="M24" s="5">
        <v>7329263.1899999995</v>
      </c>
      <c r="N24" s="5">
        <v>2868170.52</v>
      </c>
      <c r="O24" s="5"/>
      <c r="P24" s="5">
        <v>2786431.8499999996</v>
      </c>
      <c r="Q24" s="5">
        <v>928136.5</v>
      </c>
      <c r="R24" s="5">
        <v>2286292.6900000004</v>
      </c>
      <c r="S24" s="5">
        <v>67268.81</v>
      </c>
      <c r="T24" s="5"/>
      <c r="U24" s="5">
        <v>7147228.5</v>
      </c>
      <c r="V24" s="5">
        <v>0</v>
      </c>
      <c r="W24" s="5"/>
      <c r="X24" s="5">
        <v>782254.48</v>
      </c>
      <c r="Y24" s="5">
        <v>0</v>
      </c>
      <c r="Z24" s="5">
        <v>864965.15</v>
      </c>
      <c r="AA24" s="5">
        <v>5874553.3100000005</v>
      </c>
      <c r="AB24" s="5">
        <v>78882558.060000017</v>
      </c>
      <c r="AC24" s="219"/>
      <c r="AD24" s="219"/>
      <c r="AE24" s="219"/>
      <c r="AF24" s="220"/>
      <c r="AG24" s="220"/>
    </row>
    <row r="25" spans="1:33" x14ac:dyDescent="0.35">
      <c r="A25" s="4" t="s">
        <v>29</v>
      </c>
      <c r="B25" s="5">
        <v>24665104.52</v>
      </c>
      <c r="C25" s="5">
        <v>9537176</v>
      </c>
      <c r="D25" s="5">
        <v>15436064.25</v>
      </c>
      <c r="E25" s="5">
        <v>1878555.7</v>
      </c>
      <c r="F25" s="5">
        <v>26851795.949999999</v>
      </c>
      <c r="G25" s="5">
        <v>301767.58</v>
      </c>
      <c r="H25" s="5"/>
      <c r="I25" s="5">
        <v>7614454.9000000004</v>
      </c>
      <c r="J25" s="5"/>
      <c r="K25" s="5">
        <v>2802702.89</v>
      </c>
      <c r="L25" s="5">
        <v>3246647.6</v>
      </c>
      <c r="M25" s="5">
        <v>6049350.4900000002</v>
      </c>
      <c r="N25" s="5">
        <v>2673004.66</v>
      </c>
      <c r="O25" s="5"/>
      <c r="P25" s="5">
        <v>1382122.95</v>
      </c>
      <c r="Q25" s="5">
        <v>643150</v>
      </c>
      <c r="R25" s="5">
        <v>2208424.21</v>
      </c>
      <c r="S25" s="5">
        <v>60153.47</v>
      </c>
      <c r="T25" s="5"/>
      <c r="U25" s="5">
        <v>10095679.85</v>
      </c>
      <c r="V25" s="5">
        <v>0</v>
      </c>
      <c r="W25" s="5"/>
      <c r="X25" s="5">
        <v>2705245.21</v>
      </c>
      <c r="Y25" s="5">
        <v>0</v>
      </c>
      <c r="Z25" s="5">
        <v>1419942.1500000001</v>
      </c>
      <c r="AA25" s="5">
        <v>4642119.5099999988</v>
      </c>
      <c r="AB25" s="5">
        <v>91312315.449999988</v>
      </c>
      <c r="AC25" s="219"/>
      <c r="AD25" s="219"/>
      <c r="AE25" s="219"/>
      <c r="AF25" s="220"/>
      <c r="AG25" s="220"/>
    </row>
    <row r="26" spans="1:33" x14ac:dyDescent="0.35">
      <c r="A26" s="4" t="s">
        <v>30</v>
      </c>
      <c r="B26" s="5">
        <v>36206397.910000004</v>
      </c>
      <c r="C26" s="5">
        <v>11825709.810000001</v>
      </c>
      <c r="D26" s="5">
        <v>21306600.390000001</v>
      </c>
      <c r="E26" s="5">
        <v>2233198.2400000002</v>
      </c>
      <c r="F26" s="5">
        <v>35365508.440000005</v>
      </c>
      <c r="G26" s="5">
        <v>1000854.54</v>
      </c>
      <c r="H26" s="5"/>
      <c r="I26" s="5">
        <v>9591945.7699999996</v>
      </c>
      <c r="J26" s="5"/>
      <c r="K26" s="5">
        <v>3576785.76</v>
      </c>
      <c r="L26" s="5">
        <v>4778461</v>
      </c>
      <c r="M26" s="5">
        <v>8355246.7599999998</v>
      </c>
      <c r="N26" s="5">
        <v>11469140.15</v>
      </c>
      <c r="O26" s="5"/>
      <c r="P26" s="5">
        <v>2031686.7999999998</v>
      </c>
      <c r="Q26" s="5">
        <v>1379490</v>
      </c>
      <c r="R26" s="5">
        <v>3512714.8299999996</v>
      </c>
      <c r="S26" s="5">
        <v>59551.44</v>
      </c>
      <c r="T26" s="5"/>
      <c r="U26" s="5">
        <v>12343697.210000001</v>
      </c>
      <c r="V26" s="5">
        <v>0</v>
      </c>
      <c r="W26" s="5"/>
      <c r="X26" s="5">
        <v>1423837.9</v>
      </c>
      <c r="Y26" s="5">
        <v>0</v>
      </c>
      <c r="Z26" s="5">
        <v>1291857.6499999999</v>
      </c>
      <c r="AA26" s="5">
        <v>8238537.419999999</v>
      </c>
      <c r="AB26" s="5">
        <v>132270466.82000004</v>
      </c>
      <c r="AC26" s="219"/>
      <c r="AD26" s="219"/>
      <c r="AE26" s="219"/>
      <c r="AF26" s="220"/>
      <c r="AG26" s="220"/>
    </row>
    <row r="27" spans="1:33" x14ac:dyDescent="0.35">
      <c r="A27" s="4" t="s">
        <v>31</v>
      </c>
      <c r="B27" s="5">
        <v>60952442.909999996</v>
      </c>
      <c r="C27" s="5">
        <v>24022763.350000001</v>
      </c>
      <c r="D27" s="5">
        <v>38118854</v>
      </c>
      <c r="E27" s="5">
        <v>4084503.65</v>
      </c>
      <c r="F27" s="5">
        <v>66226121</v>
      </c>
      <c r="G27" s="5">
        <v>775001.82</v>
      </c>
      <c r="H27" s="5"/>
      <c r="I27" s="5">
        <v>30332969.039999999</v>
      </c>
      <c r="J27" s="5"/>
      <c r="K27" s="5">
        <v>10979718.17</v>
      </c>
      <c r="L27" s="5">
        <v>11404278.800000001</v>
      </c>
      <c r="M27" s="5">
        <v>22383996.969999999</v>
      </c>
      <c r="N27" s="5">
        <v>10156870.369999999</v>
      </c>
      <c r="O27" s="5"/>
      <c r="P27" s="5">
        <v>2618418.0700000003</v>
      </c>
      <c r="Q27" s="5">
        <v>24446080</v>
      </c>
      <c r="R27" s="5">
        <v>5847663.629999999</v>
      </c>
      <c r="S27" s="5">
        <v>147796</v>
      </c>
      <c r="T27" s="5"/>
      <c r="U27" s="5">
        <v>18520780.32</v>
      </c>
      <c r="V27" s="5">
        <v>0</v>
      </c>
      <c r="W27" s="5"/>
      <c r="X27" s="5">
        <v>4250864.93</v>
      </c>
      <c r="Y27" s="5">
        <v>0</v>
      </c>
      <c r="Z27" s="5">
        <v>1610013.95</v>
      </c>
      <c r="AA27" s="5">
        <v>20055454.879999999</v>
      </c>
      <c r="AB27" s="5">
        <v>268324473.88999996</v>
      </c>
      <c r="AC27" s="219"/>
      <c r="AD27" s="219"/>
      <c r="AE27" s="219"/>
      <c r="AF27" s="220"/>
      <c r="AG27" s="220"/>
    </row>
    <row r="28" spans="1:33" x14ac:dyDescent="0.35">
      <c r="A28" s="4" t="s">
        <v>32</v>
      </c>
      <c r="B28" s="5">
        <v>40920565.439999998</v>
      </c>
      <c r="C28" s="5">
        <v>10594560.279999999</v>
      </c>
      <c r="D28" s="5">
        <v>24470891</v>
      </c>
      <c r="E28" s="5">
        <v>2715764.31</v>
      </c>
      <c r="F28" s="5">
        <v>37781215.590000004</v>
      </c>
      <c r="G28" s="5">
        <v>716586.37</v>
      </c>
      <c r="H28" s="5"/>
      <c r="I28" s="5">
        <v>10431154</v>
      </c>
      <c r="J28" s="5"/>
      <c r="K28" s="5">
        <v>5146036.1999999993</v>
      </c>
      <c r="L28" s="5">
        <v>3939774.11</v>
      </c>
      <c r="M28" s="5">
        <v>9085810.3099999987</v>
      </c>
      <c r="N28" s="5">
        <v>8460999.6799999997</v>
      </c>
      <c r="O28" s="5"/>
      <c r="P28" s="5">
        <v>9011014.5700000003</v>
      </c>
      <c r="Q28" s="5">
        <v>1049092.5</v>
      </c>
      <c r="R28" s="5">
        <v>4295503.41</v>
      </c>
      <c r="S28" s="5">
        <v>152504.35</v>
      </c>
      <c r="T28" s="5"/>
      <c r="U28" s="5">
        <v>10031371.379999999</v>
      </c>
      <c r="V28" s="5">
        <v>0</v>
      </c>
      <c r="W28" s="5"/>
      <c r="X28" s="5">
        <v>446486</v>
      </c>
      <c r="Y28" s="5">
        <v>0</v>
      </c>
      <c r="Z28" s="5">
        <v>1143430.25</v>
      </c>
      <c r="AA28" s="5">
        <v>10097415.400000002</v>
      </c>
      <c r="AB28" s="5">
        <v>143623149.25</v>
      </c>
      <c r="AC28" s="219"/>
      <c r="AD28" s="219"/>
      <c r="AE28" s="219"/>
      <c r="AF28" s="220"/>
      <c r="AG28" s="220"/>
    </row>
    <row r="29" spans="1:33" x14ac:dyDescent="0.35">
      <c r="A29" s="4" t="s">
        <v>33</v>
      </c>
      <c r="B29" s="5">
        <v>51574026.709999993</v>
      </c>
      <c r="C29" s="5">
        <v>24927743.109999999</v>
      </c>
      <c r="D29" s="5">
        <v>34761025</v>
      </c>
      <c r="E29" s="5">
        <v>3523734.49</v>
      </c>
      <c r="F29" s="5">
        <v>63212502.600000001</v>
      </c>
      <c r="G29" s="5">
        <v>639774.82999999996</v>
      </c>
      <c r="H29" s="5"/>
      <c r="I29" s="5">
        <v>23786970.859999999</v>
      </c>
      <c r="J29" s="5"/>
      <c r="K29" s="5">
        <v>10407958.99</v>
      </c>
      <c r="L29" s="5">
        <v>7697659.9100000001</v>
      </c>
      <c r="M29" s="5">
        <v>18105618.899999999</v>
      </c>
      <c r="N29" s="5">
        <v>6392696.8300000001</v>
      </c>
      <c r="O29" s="5"/>
      <c r="P29" s="5">
        <v>2519745.4699999997</v>
      </c>
      <c r="Q29" s="5">
        <v>13204741</v>
      </c>
      <c r="R29" s="5">
        <v>5922706.7999999989</v>
      </c>
      <c r="S29" s="5">
        <v>187445.41999999998</v>
      </c>
      <c r="T29" s="5"/>
      <c r="U29" s="5">
        <v>19951589.16</v>
      </c>
      <c r="V29" s="5">
        <v>0</v>
      </c>
      <c r="W29" s="5"/>
      <c r="X29" s="5">
        <v>3711986.8</v>
      </c>
      <c r="Y29" s="5">
        <v>0</v>
      </c>
      <c r="Z29" s="5">
        <v>1084835.2</v>
      </c>
      <c r="AA29" s="5">
        <v>12816306.450000001</v>
      </c>
      <c r="AB29" s="5">
        <v>223110947.03</v>
      </c>
      <c r="AC29" s="219"/>
      <c r="AD29" s="219"/>
      <c r="AE29" s="219"/>
      <c r="AF29" s="220"/>
      <c r="AG29" s="220"/>
    </row>
    <row r="30" spans="1:33" x14ac:dyDescent="0.35">
      <c r="A30" s="4" t="s">
        <v>34</v>
      </c>
      <c r="B30" s="5">
        <v>22548802.709999997</v>
      </c>
      <c r="C30" s="5">
        <v>7626294.1600000001</v>
      </c>
      <c r="D30" s="5">
        <v>13576698.75</v>
      </c>
      <c r="E30" s="5">
        <v>1436853.98</v>
      </c>
      <c r="F30" s="5">
        <v>22639846.890000001</v>
      </c>
      <c r="G30" s="5">
        <v>346717</v>
      </c>
      <c r="H30" s="5"/>
      <c r="I30" s="5">
        <v>3543997.14</v>
      </c>
      <c r="J30" s="5"/>
      <c r="K30" s="5">
        <v>2138237.7999999998</v>
      </c>
      <c r="L30" s="5">
        <v>1895815</v>
      </c>
      <c r="M30" s="5">
        <v>4034052.8</v>
      </c>
      <c r="N30" s="5">
        <v>2501388.9299999997</v>
      </c>
      <c r="O30" s="5"/>
      <c r="P30" s="5">
        <v>1084072.6200000001</v>
      </c>
      <c r="Q30" s="5">
        <v>1035645.85</v>
      </c>
      <c r="R30" s="5">
        <v>1989351.4699999997</v>
      </c>
      <c r="S30" s="5">
        <v>17681</v>
      </c>
      <c r="T30" s="5"/>
      <c r="U30" s="5">
        <v>7793715.2999999998</v>
      </c>
      <c r="V30" s="5">
        <v>0</v>
      </c>
      <c r="W30" s="5"/>
      <c r="X30" s="5">
        <v>620500</v>
      </c>
      <c r="Y30" s="5">
        <v>0</v>
      </c>
      <c r="Z30" s="5">
        <v>28758.909999999996</v>
      </c>
      <c r="AA30" s="5">
        <v>4492845.5500000007</v>
      </c>
      <c r="AB30" s="5">
        <v>72677376.169999987</v>
      </c>
      <c r="AC30" s="219"/>
      <c r="AD30" s="219"/>
      <c r="AE30" s="219"/>
      <c r="AF30" s="220"/>
      <c r="AG30" s="220"/>
    </row>
    <row r="31" spans="1:33" x14ac:dyDescent="0.35">
      <c r="A31" s="4" t="s">
        <v>35</v>
      </c>
      <c r="B31" s="5">
        <v>25340079.350000001</v>
      </c>
      <c r="C31" s="5">
        <v>6133894</v>
      </c>
      <c r="D31" s="5">
        <v>12094017.140000001</v>
      </c>
      <c r="E31" s="5">
        <v>1257606.47</v>
      </c>
      <c r="F31" s="5">
        <v>19485517.609999999</v>
      </c>
      <c r="G31" s="5">
        <v>270482.77</v>
      </c>
      <c r="H31" s="5"/>
      <c r="I31" s="5">
        <v>4870678.22</v>
      </c>
      <c r="J31" s="5"/>
      <c r="K31" s="5">
        <v>1713666.45</v>
      </c>
      <c r="L31" s="5">
        <v>2310218.7799999998</v>
      </c>
      <c r="M31" s="5">
        <v>4023885.2299999995</v>
      </c>
      <c r="N31" s="5">
        <v>2445878.14</v>
      </c>
      <c r="O31" s="5"/>
      <c r="P31" s="5">
        <v>2538326.64</v>
      </c>
      <c r="Q31" s="5">
        <v>485660</v>
      </c>
      <c r="R31" s="5">
        <v>1994636.29</v>
      </c>
      <c r="S31" s="5">
        <v>22931.42</v>
      </c>
      <c r="T31" s="5"/>
      <c r="U31" s="5">
        <v>6079360.5899999999</v>
      </c>
      <c r="V31" s="5">
        <v>0</v>
      </c>
      <c r="W31" s="5"/>
      <c r="X31" s="5">
        <v>809553.06</v>
      </c>
      <c r="Y31" s="5">
        <v>0</v>
      </c>
      <c r="Z31" s="5">
        <v>382551.75</v>
      </c>
      <c r="AA31" s="5">
        <v>3163872.83</v>
      </c>
      <c r="AB31" s="5">
        <v>71913413.900000006</v>
      </c>
      <c r="AC31" s="219"/>
      <c r="AD31" s="219"/>
      <c r="AE31" s="219"/>
      <c r="AF31" s="220"/>
      <c r="AG31" s="220"/>
    </row>
    <row r="32" spans="1:33" x14ac:dyDescent="0.35">
      <c r="A32" s="4" t="s">
        <v>36</v>
      </c>
      <c r="B32" s="5">
        <v>15213785.59</v>
      </c>
      <c r="C32" s="5">
        <v>8061431.7800000003</v>
      </c>
      <c r="D32" s="5">
        <v>14112054.5</v>
      </c>
      <c r="E32" s="5">
        <v>1061276.6599999999</v>
      </c>
      <c r="F32" s="5">
        <v>23234762.940000001</v>
      </c>
      <c r="G32" s="5">
        <v>180070.03</v>
      </c>
      <c r="H32" s="5"/>
      <c r="I32" s="5">
        <v>5338693.9400000004</v>
      </c>
      <c r="J32" s="5"/>
      <c r="K32" s="5">
        <v>2009010.17</v>
      </c>
      <c r="L32" s="5">
        <v>2294130.66</v>
      </c>
      <c r="M32" s="5">
        <v>4303140.83</v>
      </c>
      <c r="N32" s="5">
        <v>3677458.88</v>
      </c>
      <c r="O32" s="5"/>
      <c r="P32" s="5">
        <v>1098518.9100000001</v>
      </c>
      <c r="Q32" s="5">
        <v>155207.9</v>
      </c>
      <c r="R32" s="5">
        <v>1486281.8299999998</v>
      </c>
      <c r="S32" s="5">
        <v>79496.72</v>
      </c>
      <c r="T32" s="5"/>
      <c r="U32" s="5">
        <v>3418509.5</v>
      </c>
      <c r="V32" s="5">
        <v>0</v>
      </c>
      <c r="W32" s="5"/>
      <c r="X32" s="5">
        <v>1511287.7</v>
      </c>
      <c r="Y32" s="5">
        <v>0</v>
      </c>
      <c r="Z32" s="5">
        <v>400671.52</v>
      </c>
      <c r="AA32" s="5">
        <v>5594779.5800000001</v>
      </c>
      <c r="AB32" s="5">
        <v>65692665.870000005</v>
      </c>
      <c r="AC32" s="219"/>
      <c r="AD32" s="219"/>
      <c r="AE32" s="219"/>
      <c r="AF32" s="220"/>
      <c r="AG32" s="220"/>
    </row>
    <row r="33" spans="1:33" x14ac:dyDescent="0.35">
      <c r="A33" s="4" t="s">
        <v>37</v>
      </c>
      <c r="B33" s="5">
        <v>21366163.870000001</v>
      </c>
      <c r="C33" s="5">
        <v>7387158</v>
      </c>
      <c r="D33" s="5">
        <v>13525297.5</v>
      </c>
      <c r="E33" s="5">
        <v>1245448.5</v>
      </c>
      <c r="F33" s="5">
        <v>22157904</v>
      </c>
      <c r="G33" s="5">
        <v>334339.57</v>
      </c>
      <c r="H33" s="5"/>
      <c r="I33" s="5">
        <v>6074164.8300000001</v>
      </c>
      <c r="J33" s="5"/>
      <c r="K33" s="5">
        <v>3373432.4199999995</v>
      </c>
      <c r="L33" s="5">
        <v>2368587.9</v>
      </c>
      <c r="M33" s="5">
        <v>5742020.3199999994</v>
      </c>
      <c r="N33" s="5">
        <v>3132729.3</v>
      </c>
      <c r="O33" s="5"/>
      <c r="P33" s="5">
        <v>1820211.75</v>
      </c>
      <c r="Q33" s="5">
        <v>882400.21</v>
      </c>
      <c r="R33" s="5">
        <v>1878954.48</v>
      </c>
      <c r="S33" s="5">
        <v>38773.589999999997</v>
      </c>
      <c r="T33" s="5"/>
      <c r="U33" s="5">
        <v>4502233.5</v>
      </c>
      <c r="V33" s="5">
        <v>0</v>
      </c>
      <c r="W33" s="5"/>
      <c r="X33" s="5">
        <v>479994</v>
      </c>
      <c r="Y33" s="5">
        <v>0</v>
      </c>
      <c r="Z33" s="5">
        <v>341123.39</v>
      </c>
      <c r="AA33" s="5">
        <v>3440759.61</v>
      </c>
      <c r="AB33" s="5">
        <v>72191772.420000002</v>
      </c>
      <c r="AC33" s="219"/>
      <c r="AD33" s="219"/>
      <c r="AE33" s="219"/>
      <c r="AF33" s="220"/>
      <c r="AG33" s="220"/>
    </row>
    <row r="34" spans="1:33" x14ac:dyDescent="0.35">
      <c r="A34" s="4" t="s">
        <v>38</v>
      </c>
      <c r="B34" s="5">
        <v>60577436.539999999</v>
      </c>
      <c r="C34" s="5">
        <v>33955911.170000002</v>
      </c>
      <c r="D34" s="5">
        <v>43863568.25</v>
      </c>
      <c r="E34" s="5">
        <v>5096380.2600000007</v>
      </c>
      <c r="F34" s="5">
        <v>82915859.680000007</v>
      </c>
      <c r="G34" s="5">
        <v>1670560.75</v>
      </c>
      <c r="H34" s="5"/>
      <c r="I34" s="5">
        <v>32937816.210000001</v>
      </c>
      <c r="J34" s="5"/>
      <c r="K34" s="5">
        <v>20339661.130000003</v>
      </c>
      <c r="L34" s="5">
        <v>17546484.620000001</v>
      </c>
      <c r="M34" s="5">
        <v>37886145.75</v>
      </c>
      <c r="N34" s="5">
        <v>11082186.060000001</v>
      </c>
      <c r="O34" s="5"/>
      <c r="P34" s="5">
        <v>6687473.4800000004</v>
      </c>
      <c r="Q34" s="5">
        <v>13564990.93</v>
      </c>
      <c r="R34" s="5">
        <v>7738149.6100000013</v>
      </c>
      <c r="S34" s="5">
        <v>298815.74</v>
      </c>
      <c r="T34" s="5"/>
      <c r="U34" s="5">
        <v>14784461.670000002</v>
      </c>
      <c r="V34" s="5">
        <v>0</v>
      </c>
      <c r="W34" s="5"/>
      <c r="X34" s="5">
        <v>1909720</v>
      </c>
      <c r="Y34" s="5">
        <v>0</v>
      </c>
      <c r="Z34" s="5">
        <v>4387543.57</v>
      </c>
      <c r="AA34" s="5">
        <v>28979307.07</v>
      </c>
      <c r="AB34" s="5">
        <v>305420467.06</v>
      </c>
      <c r="AC34" s="219"/>
      <c r="AD34" s="219"/>
      <c r="AE34" s="219"/>
      <c r="AF34" s="220"/>
      <c r="AG34" s="220"/>
    </row>
    <row r="35" spans="1:33" x14ac:dyDescent="0.35">
      <c r="A35" s="4" t="s">
        <v>39</v>
      </c>
      <c r="B35" s="5">
        <v>7787297.5600000005</v>
      </c>
      <c r="C35" s="5">
        <v>5141675.1000000006</v>
      </c>
      <c r="D35" s="5">
        <v>10386468</v>
      </c>
      <c r="E35" s="5">
        <v>613641.02</v>
      </c>
      <c r="F35" s="5">
        <v>16141784.120000001</v>
      </c>
      <c r="G35" s="5">
        <v>370945.93</v>
      </c>
      <c r="H35" s="5"/>
      <c r="I35" s="5">
        <v>3082894.27</v>
      </c>
      <c r="J35" s="5"/>
      <c r="K35" s="5">
        <v>1579737.11</v>
      </c>
      <c r="L35" s="5">
        <v>1663881.8</v>
      </c>
      <c r="M35" s="5">
        <v>3243618.91</v>
      </c>
      <c r="N35" s="5">
        <v>1245595</v>
      </c>
      <c r="O35" s="5"/>
      <c r="P35" s="5">
        <v>3137018.92</v>
      </c>
      <c r="Q35" s="5">
        <v>489390</v>
      </c>
      <c r="R35" s="5">
        <v>1028576.9199999999</v>
      </c>
      <c r="S35" s="5">
        <v>631670.04</v>
      </c>
      <c r="T35" s="5"/>
      <c r="U35" s="5">
        <v>8552085.8499999996</v>
      </c>
      <c r="V35" s="5">
        <v>0</v>
      </c>
      <c r="W35" s="5"/>
      <c r="X35" s="5">
        <v>1618689.8900000001</v>
      </c>
      <c r="Y35" s="5">
        <v>0</v>
      </c>
      <c r="Z35" s="5">
        <v>248883.40000000002</v>
      </c>
      <c r="AA35" s="5">
        <v>5743407.8799999999</v>
      </c>
      <c r="AB35" s="5">
        <v>53321858.690000005</v>
      </c>
      <c r="AC35" s="219"/>
      <c r="AD35" s="219"/>
      <c r="AE35" s="219"/>
      <c r="AF35" s="220"/>
      <c r="AG35" s="220"/>
    </row>
    <row r="36" spans="1:33" x14ac:dyDescent="0.35">
      <c r="A36" s="4" t="s">
        <v>40</v>
      </c>
      <c r="B36" s="5">
        <v>9345426.1300000008</v>
      </c>
      <c r="C36" s="5">
        <v>6306097.0800000001</v>
      </c>
      <c r="D36" s="5">
        <v>9390970</v>
      </c>
      <c r="E36" s="5">
        <v>796248.89</v>
      </c>
      <c r="F36" s="5">
        <v>16493315.970000001</v>
      </c>
      <c r="G36" s="5">
        <v>311701.46000000002</v>
      </c>
      <c r="H36" s="5"/>
      <c r="I36" s="5">
        <v>2989594.91</v>
      </c>
      <c r="J36" s="5"/>
      <c r="K36" s="5">
        <v>2680294.29</v>
      </c>
      <c r="L36" s="5">
        <v>1849294.67</v>
      </c>
      <c r="M36" s="5">
        <v>4529588.96</v>
      </c>
      <c r="N36" s="5">
        <v>1837382.31</v>
      </c>
      <c r="O36" s="5"/>
      <c r="P36" s="5">
        <v>1324715.1800000002</v>
      </c>
      <c r="Q36" s="5">
        <v>478125</v>
      </c>
      <c r="R36" s="5">
        <v>1196146.73</v>
      </c>
      <c r="S36" s="5">
        <v>66412.22</v>
      </c>
      <c r="T36" s="5"/>
      <c r="U36" s="5">
        <v>5997669.4299999997</v>
      </c>
      <c r="V36" s="5">
        <v>0</v>
      </c>
      <c r="W36" s="5"/>
      <c r="X36" s="5">
        <v>239200</v>
      </c>
      <c r="Y36" s="5">
        <v>0</v>
      </c>
      <c r="Z36" s="5">
        <v>279623.93000000005</v>
      </c>
      <c r="AA36" s="5">
        <v>5981074.4199999981</v>
      </c>
      <c r="AB36" s="5">
        <v>51069976.649999991</v>
      </c>
      <c r="AC36" s="219"/>
      <c r="AD36" s="219"/>
      <c r="AE36" s="219"/>
      <c r="AF36" s="220"/>
      <c r="AG36" s="220"/>
    </row>
    <row r="37" spans="1:33" x14ac:dyDescent="0.35">
      <c r="A37" s="4" t="s">
        <v>41</v>
      </c>
      <c r="B37" s="5">
        <v>272886810.54000002</v>
      </c>
      <c r="C37" s="5">
        <v>86848173.810000002</v>
      </c>
      <c r="D37" s="5">
        <v>145097138.5</v>
      </c>
      <c r="E37" s="5">
        <v>17567686.740000002</v>
      </c>
      <c r="F37" s="5">
        <v>249512999.05000001</v>
      </c>
      <c r="G37" s="5">
        <v>6777678.5700000003</v>
      </c>
      <c r="H37" s="5"/>
      <c r="I37" s="5">
        <v>202196259.55000001</v>
      </c>
      <c r="J37" s="5"/>
      <c r="K37" s="5">
        <v>102377622.67</v>
      </c>
      <c r="L37" s="5">
        <v>40007201.100000001</v>
      </c>
      <c r="M37" s="5">
        <v>142384823.77000001</v>
      </c>
      <c r="N37" s="5">
        <v>47685136.880000003</v>
      </c>
      <c r="O37" s="5"/>
      <c r="P37" s="5">
        <v>35938142.5</v>
      </c>
      <c r="Q37" s="5">
        <v>37083270.200000003</v>
      </c>
      <c r="R37" s="5">
        <v>26824230.299999997</v>
      </c>
      <c r="S37" s="5">
        <v>1234338</v>
      </c>
      <c r="T37" s="5"/>
      <c r="U37" s="5">
        <v>9396424.5500000007</v>
      </c>
      <c r="V37" s="5">
        <v>13000</v>
      </c>
      <c r="W37" s="5"/>
      <c r="X37" s="5">
        <v>3076594.8</v>
      </c>
      <c r="Y37" s="5">
        <v>0</v>
      </c>
      <c r="Z37" s="5">
        <v>13492340.33</v>
      </c>
      <c r="AA37" s="5">
        <v>60794822.339999996</v>
      </c>
      <c r="AB37" s="5">
        <v>1109296871.3799999</v>
      </c>
      <c r="AC37" s="219"/>
      <c r="AD37" s="219"/>
      <c r="AE37" s="219"/>
      <c r="AF37" s="220"/>
      <c r="AG37" s="220"/>
    </row>
    <row r="38" spans="1:33" x14ac:dyDescent="0.35">
      <c r="A38" s="4" t="s">
        <v>42</v>
      </c>
      <c r="B38" s="5">
        <v>25701165.649999999</v>
      </c>
      <c r="C38" s="5">
        <v>6273877.4199999999</v>
      </c>
      <c r="D38" s="5">
        <v>11538873.75</v>
      </c>
      <c r="E38" s="5">
        <v>1398873.4300000002</v>
      </c>
      <c r="F38" s="5">
        <v>19211624.600000001</v>
      </c>
      <c r="G38" s="5">
        <v>408174.99</v>
      </c>
      <c r="H38" s="5"/>
      <c r="I38" s="5">
        <v>6192412.6200000001</v>
      </c>
      <c r="J38" s="5"/>
      <c r="K38" s="5">
        <v>2068730.04</v>
      </c>
      <c r="L38" s="5">
        <v>2868447.2</v>
      </c>
      <c r="M38" s="5">
        <v>4937177.24</v>
      </c>
      <c r="N38" s="5">
        <v>2473394.9900000002</v>
      </c>
      <c r="O38" s="5"/>
      <c r="P38" s="5">
        <v>920435.05</v>
      </c>
      <c r="Q38" s="5">
        <v>462078.5</v>
      </c>
      <c r="R38" s="5">
        <v>1474279.36</v>
      </c>
      <c r="S38" s="5">
        <v>22221.38</v>
      </c>
      <c r="T38" s="5"/>
      <c r="U38" s="5">
        <v>4590096.63</v>
      </c>
      <c r="V38" s="5">
        <v>0</v>
      </c>
      <c r="W38" s="5"/>
      <c r="X38" s="5">
        <v>1263225</v>
      </c>
      <c r="Y38" s="5">
        <v>0</v>
      </c>
      <c r="Z38" s="5">
        <v>271405.7</v>
      </c>
      <c r="AA38" s="5">
        <v>5277341.6799999988</v>
      </c>
      <c r="AB38" s="5">
        <v>73205033.390000001</v>
      </c>
      <c r="AC38" s="219"/>
      <c r="AD38" s="219"/>
      <c r="AE38" s="219"/>
      <c r="AF38" s="220"/>
      <c r="AG38" s="220"/>
    </row>
    <row r="39" spans="1:33" x14ac:dyDescent="0.35">
      <c r="A39" s="4" t="s">
        <v>43</v>
      </c>
      <c r="B39" s="5">
        <v>38949502.420000002</v>
      </c>
      <c r="C39" s="5">
        <v>11975592.390000001</v>
      </c>
      <c r="D39" s="5">
        <v>24154744</v>
      </c>
      <c r="E39" s="5">
        <v>2026860.17</v>
      </c>
      <c r="F39" s="5">
        <v>38157196.560000002</v>
      </c>
      <c r="G39" s="5">
        <v>500831</v>
      </c>
      <c r="H39" s="5"/>
      <c r="I39" s="5">
        <v>16388151.66</v>
      </c>
      <c r="J39" s="5"/>
      <c r="K39" s="5">
        <v>5583560.8700000001</v>
      </c>
      <c r="L39" s="5">
        <v>4435962.1399999997</v>
      </c>
      <c r="M39" s="5">
        <v>10019523.01</v>
      </c>
      <c r="N39" s="5">
        <v>7588972.2300000004</v>
      </c>
      <c r="O39" s="5"/>
      <c r="P39" s="5">
        <v>1337452.4500000002</v>
      </c>
      <c r="Q39" s="5">
        <v>433919.85</v>
      </c>
      <c r="R39" s="5">
        <v>3397647.85</v>
      </c>
      <c r="S39" s="5">
        <v>121807.39</v>
      </c>
      <c r="T39" s="5"/>
      <c r="U39" s="5">
        <v>7028323.5299999993</v>
      </c>
      <c r="V39" s="5">
        <v>0</v>
      </c>
      <c r="W39" s="5"/>
      <c r="X39" s="5">
        <v>1437474.45</v>
      </c>
      <c r="Y39" s="5">
        <v>0</v>
      </c>
      <c r="Z39" s="5">
        <v>1218024.52</v>
      </c>
      <c r="AA39" s="5">
        <v>9119580.0099999998</v>
      </c>
      <c r="AB39" s="5">
        <v>135698406.93000001</v>
      </c>
      <c r="AC39" s="219"/>
      <c r="AD39" s="219"/>
      <c r="AE39" s="219"/>
      <c r="AF39" s="220"/>
      <c r="AG39" s="220"/>
    </row>
    <row r="40" spans="1:33" x14ac:dyDescent="0.35">
      <c r="A40" s="4" t="s">
        <v>44</v>
      </c>
      <c r="B40" s="5">
        <v>30424336.800000004</v>
      </c>
      <c r="C40" s="5">
        <v>9933595</v>
      </c>
      <c r="D40" s="5">
        <v>20752808.75</v>
      </c>
      <c r="E40" s="5">
        <v>1773193.72</v>
      </c>
      <c r="F40" s="5">
        <v>32459597.469999999</v>
      </c>
      <c r="G40" s="5">
        <v>803081.29999999993</v>
      </c>
      <c r="H40" s="5"/>
      <c r="I40" s="5">
        <v>9709108.25</v>
      </c>
      <c r="J40" s="5"/>
      <c r="K40" s="5">
        <v>3770482.79</v>
      </c>
      <c r="L40" s="5">
        <v>3737548.65</v>
      </c>
      <c r="M40" s="5">
        <v>7508031.4399999995</v>
      </c>
      <c r="N40" s="5">
        <v>5842773.5999999996</v>
      </c>
      <c r="O40" s="5"/>
      <c r="P40" s="5">
        <v>5004938.22</v>
      </c>
      <c r="Q40" s="5">
        <v>834413.5</v>
      </c>
      <c r="R40" s="5">
        <v>2764013.71</v>
      </c>
      <c r="S40" s="5">
        <v>17838.97</v>
      </c>
      <c r="T40" s="5"/>
      <c r="U40" s="5">
        <v>12336373.110000001</v>
      </c>
      <c r="V40" s="5">
        <v>0</v>
      </c>
      <c r="W40" s="5"/>
      <c r="X40" s="5">
        <v>8605562.7400000002</v>
      </c>
      <c r="Y40" s="5">
        <v>0</v>
      </c>
      <c r="Z40" s="5">
        <v>2635462.21</v>
      </c>
      <c r="AA40" s="5">
        <v>7122823.8900000006</v>
      </c>
      <c r="AB40" s="5">
        <v>126068355.20999996</v>
      </c>
      <c r="AC40" s="219"/>
      <c r="AD40" s="219"/>
      <c r="AE40" s="219"/>
      <c r="AF40" s="220"/>
      <c r="AG40" s="220"/>
    </row>
    <row r="41" spans="1:33" x14ac:dyDescent="0.35">
      <c r="A41" s="4" t="s">
        <v>45</v>
      </c>
      <c r="B41" s="5">
        <v>15712711.619999999</v>
      </c>
      <c r="C41" s="5">
        <v>5535701.5</v>
      </c>
      <c r="D41" s="5">
        <v>10406625</v>
      </c>
      <c r="E41" s="5">
        <v>867639.97</v>
      </c>
      <c r="F41" s="5">
        <v>16809966.469999999</v>
      </c>
      <c r="G41" s="5">
        <v>166506</v>
      </c>
      <c r="H41" s="5"/>
      <c r="I41" s="5">
        <v>3680549.32</v>
      </c>
      <c r="J41" s="5"/>
      <c r="K41" s="5">
        <v>1159982.8499999999</v>
      </c>
      <c r="L41" s="5">
        <v>2216439.5</v>
      </c>
      <c r="M41" s="5">
        <v>3376422.3499999996</v>
      </c>
      <c r="N41" s="5">
        <v>2195567.44</v>
      </c>
      <c r="O41" s="5"/>
      <c r="P41" s="5">
        <v>463060.03</v>
      </c>
      <c r="Q41" s="5">
        <v>279662.8</v>
      </c>
      <c r="R41" s="5">
        <v>946340.44000000006</v>
      </c>
      <c r="S41" s="5">
        <v>72874.040000000008</v>
      </c>
      <c r="T41" s="5"/>
      <c r="U41" s="5">
        <v>2284459</v>
      </c>
      <c r="V41" s="5">
        <v>0</v>
      </c>
      <c r="W41" s="5"/>
      <c r="X41" s="5">
        <v>995300</v>
      </c>
      <c r="Y41" s="5">
        <v>0</v>
      </c>
      <c r="Z41" s="5">
        <v>112857.60000000001</v>
      </c>
      <c r="AA41" s="5">
        <v>2905362.48</v>
      </c>
      <c r="AB41" s="5">
        <v>50001639.589999989</v>
      </c>
      <c r="AC41" s="219"/>
      <c r="AD41" s="219"/>
      <c r="AE41" s="219"/>
      <c r="AF41" s="220"/>
      <c r="AG41" s="220"/>
    </row>
    <row r="42" spans="1:33" x14ac:dyDescent="0.35">
      <c r="A42" s="4" t="s">
        <v>46</v>
      </c>
      <c r="B42" s="5">
        <v>26799672.890000001</v>
      </c>
      <c r="C42" s="5">
        <v>5592039.4500000002</v>
      </c>
      <c r="D42" s="5">
        <v>11419368</v>
      </c>
      <c r="E42" s="5">
        <v>1181265.4699999997</v>
      </c>
      <c r="F42" s="5">
        <v>18192672.919999998</v>
      </c>
      <c r="G42" s="5">
        <v>293762.2</v>
      </c>
      <c r="H42" s="5"/>
      <c r="I42" s="5">
        <v>5341798.79</v>
      </c>
      <c r="J42" s="5"/>
      <c r="K42" s="5">
        <v>1943769.82</v>
      </c>
      <c r="L42" s="5">
        <v>2021874</v>
      </c>
      <c r="M42" s="5">
        <v>3965643.8200000003</v>
      </c>
      <c r="N42" s="5">
        <v>2595766</v>
      </c>
      <c r="O42" s="5"/>
      <c r="P42" s="5">
        <v>641707.81000000006</v>
      </c>
      <c r="Q42" s="5">
        <v>309391</v>
      </c>
      <c r="R42" s="5">
        <v>968213.95000000007</v>
      </c>
      <c r="S42" s="5">
        <v>126476.23</v>
      </c>
      <c r="T42" s="5"/>
      <c r="U42" s="5">
        <v>7106597.4500000002</v>
      </c>
      <c r="V42" s="5">
        <v>0</v>
      </c>
      <c r="W42" s="5"/>
      <c r="X42" s="5">
        <v>1439013.54</v>
      </c>
      <c r="Y42" s="5">
        <v>0</v>
      </c>
      <c r="Z42" s="5">
        <v>773990.2</v>
      </c>
      <c r="AA42" s="5">
        <v>4300778.6300000008</v>
      </c>
      <c r="AB42" s="5">
        <v>72855485.430000007</v>
      </c>
      <c r="AC42" s="219"/>
      <c r="AD42" s="219"/>
      <c r="AE42" s="219"/>
      <c r="AF42" s="220"/>
      <c r="AG42" s="220"/>
    </row>
    <row r="43" spans="1:33" x14ac:dyDescent="0.35">
      <c r="A43" s="4" t="s">
        <v>47</v>
      </c>
      <c r="B43" s="5">
        <v>28143998.819999997</v>
      </c>
      <c r="C43" s="5">
        <v>7097401.9000000004</v>
      </c>
      <c r="D43" s="5">
        <v>22638534.5</v>
      </c>
      <c r="E43" s="5">
        <v>1201890.53</v>
      </c>
      <c r="F43" s="5">
        <v>30937826.93</v>
      </c>
      <c r="G43" s="5">
        <v>90973.85</v>
      </c>
      <c r="H43" s="5"/>
      <c r="I43" s="5">
        <v>8714274.8800000008</v>
      </c>
      <c r="J43" s="5"/>
      <c r="K43" s="5">
        <v>3558127.55</v>
      </c>
      <c r="L43" s="5">
        <v>4967328.5</v>
      </c>
      <c r="M43" s="5">
        <v>8525456.0500000007</v>
      </c>
      <c r="N43" s="5">
        <v>4774443.13</v>
      </c>
      <c r="O43" s="5"/>
      <c r="P43" s="5">
        <v>969839.33000000007</v>
      </c>
      <c r="Q43" s="5">
        <v>231685.9</v>
      </c>
      <c r="R43" s="5">
        <v>1610173.15</v>
      </c>
      <c r="S43" s="5">
        <v>6560</v>
      </c>
      <c r="T43" s="5"/>
      <c r="U43" s="5">
        <v>2356495.75</v>
      </c>
      <c r="V43" s="5">
        <v>0</v>
      </c>
      <c r="W43" s="5"/>
      <c r="X43" s="5">
        <v>1232205.3999999999</v>
      </c>
      <c r="Y43" s="5">
        <v>0</v>
      </c>
      <c r="Z43" s="5">
        <v>1352613.7</v>
      </c>
      <c r="AA43" s="5">
        <v>7059993.0899999999</v>
      </c>
      <c r="AB43" s="5">
        <v>96006539.980000019</v>
      </c>
      <c r="AC43" s="219"/>
      <c r="AD43" s="219"/>
      <c r="AE43" s="219"/>
      <c r="AF43" s="220"/>
      <c r="AG43" s="220"/>
    </row>
    <row r="44" spans="1:33" x14ac:dyDescent="0.35">
      <c r="A44" s="4" t="s">
        <v>48</v>
      </c>
      <c r="B44" s="5">
        <v>79936299.920000002</v>
      </c>
      <c r="C44" s="5">
        <v>20673654.100000001</v>
      </c>
      <c r="D44" s="5">
        <v>36579818</v>
      </c>
      <c r="E44" s="5">
        <v>3919598.24</v>
      </c>
      <c r="F44" s="5">
        <v>61173070.340000004</v>
      </c>
      <c r="G44" s="5">
        <v>1064600.81</v>
      </c>
      <c r="H44" s="5"/>
      <c r="I44" s="5">
        <v>27186548.030000001</v>
      </c>
      <c r="J44" s="5"/>
      <c r="K44" s="5">
        <v>10086596.920000002</v>
      </c>
      <c r="L44" s="5">
        <v>12865140.75</v>
      </c>
      <c r="M44" s="5">
        <v>22951737.670000002</v>
      </c>
      <c r="N44" s="5">
        <v>17142762.240000002</v>
      </c>
      <c r="O44" s="5"/>
      <c r="P44" s="5">
        <v>5850341.9700000007</v>
      </c>
      <c r="Q44" s="5">
        <v>4825376.1500000004</v>
      </c>
      <c r="R44" s="5">
        <v>5285939.3699999992</v>
      </c>
      <c r="S44" s="5">
        <v>203620.08</v>
      </c>
      <c r="T44" s="5"/>
      <c r="U44" s="5">
        <v>6427571.9199999999</v>
      </c>
      <c r="V44" s="5">
        <v>0</v>
      </c>
      <c r="W44" s="5"/>
      <c r="X44" s="5">
        <v>4013814</v>
      </c>
      <c r="Y44" s="5">
        <v>0</v>
      </c>
      <c r="Z44" s="5">
        <v>4343446.25</v>
      </c>
      <c r="AA44" s="5">
        <v>19956101.029999997</v>
      </c>
      <c r="AB44" s="5">
        <v>260361229.78</v>
      </c>
      <c r="AC44" s="219"/>
      <c r="AD44" s="219"/>
      <c r="AE44" s="219"/>
      <c r="AF44" s="220"/>
      <c r="AG44" s="220"/>
    </row>
    <row r="45" spans="1:33" x14ac:dyDescent="0.35">
      <c r="A45" s="4" t="s">
        <v>49</v>
      </c>
      <c r="B45" s="5">
        <v>32001856.129999995</v>
      </c>
      <c r="C45" s="5">
        <v>5469719.5999999996</v>
      </c>
      <c r="D45" s="5">
        <v>16743741.5</v>
      </c>
      <c r="E45" s="5">
        <v>1311221.9099999999</v>
      </c>
      <c r="F45" s="5">
        <v>23524683.010000002</v>
      </c>
      <c r="G45" s="5">
        <v>158937.5</v>
      </c>
      <c r="H45" s="5"/>
      <c r="I45" s="5">
        <v>6846636.1500000004</v>
      </c>
      <c r="J45" s="5"/>
      <c r="K45" s="5">
        <v>3809594.5700000003</v>
      </c>
      <c r="L45" s="5">
        <v>2610008</v>
      </c>
      <c r="M45" s="5">
        <v>6419602.5700000003</v>
      </c>
      <c r="N45" s="5">
        <v>4860501</v>
      </c>
      <c r="O45" s="5"/>
      <c r="P45" s="5">
        <v>1420195.5499999998</v>
      </c>
      <c r="Q45" s="5">
        <v>521223.4</v>
      </c>
      <c r="R45" s="5">
        <v>2006384.8</v>
      </c>
      <c r="S45" s="5">
        <v>178867.96</v>
      </c>
      <c r="T45" s="5"/>
      <c r="U45" s="5">
        <v>2717270.87</v>
      </c>
      <c r="V45" s="5">
        <v>0</v>
      </c>
      <c r="W45" s="5"/>
      <c r="X45" s="5">
        <v>593232</v>
      </c>
      <c r="Y45" s="5">
        <v>0</v>
      </c>
      <c r="Z45" s="5">
        <v>1972400.05</v>
      </c>
      <c r="AA45" s="5">
        <v>5343198.1400000006</v>
      </c>
      <c r="AB45" s="5">
        <v>88564989.129999995</v>
      </c>
      <c r="AC45" s="219"/>
      <c r="AD45" s="219"/>
      <c r="AE45" s="219"/>
      <c r="AF45" s="220"/>
      <c r="AG45" s="220"/>
    </row>
    <row r="46" spans="1:33" x14ac:dyDescent="0.35">
      <c r="A46" s="4" t="s">
        <v>50</v>
      </c>
      <c r="B46" s="5">
        <v>27000837.43</v>
      </c>
      <c r="C46" s="5">
        <v>6085985.6799999997</v>
      </c>
      <c r="D46" s="5">
        <v>13038183</v>
      </c>
      <c r="E46" s="5">
        <v>1473175.6500000001</v>
      </c>
      <c r="F46" s="5">
        <v>20597344.329999998</v>
      </c>
      <c r="G46" s="5">
        <v>648722.38</v>
      </c>
      <c r="H46" s="5"/>
      <c r="I46" s="5">
        <v>4432343.93</v>
      </c>
      <c r="J46" s="5"/>
      <c r="K46" s="5">
        <v>2245590.0099999998</v>
      </c>
      <c r="L46" s="5">
        <v>2853694.23</v>
      </c>
      <c r="M46" s="5">
        <v>5099284.24</v>
      </c>
      <c r="N46" s="5">
        <v>4078287.29</v>
      </c>
      <c r="O46" s="5"/>
      <c r="P46" s="5">
        <v>2863388.6500000004</v>
      </c>
      <c r="Q46" s="5">
        <v>238455.8</v>
      </c>
      <c r="R46" s="5">
        <v>1224911.76</v>
      </c>
      <c r="S46" s="5">
        <v>182827.41999999998</v>
      </c>
      <c r="T46" s="5"/>
      <c r="U46" s="5">
        <v>6654203.7699999996</v>
      </c>
      <c r="V46" s="5">
        <v>0</v>
      </c>
      <c r="W46" s="5"/>
      <c r="X46" s="5">
        <v>853658</v>
      </c>
      <c r="Y46" s="5">
        <v>0</v>
      </c>
      <c r="Z46" s="5">
        <v>502349.85</v>
      </c>
      <c r="AA46" s="5">
        <v>4995123.45</v>
      </c>
      <c r="AB46" s="5">
        <v>79371738.299999997</v>
      </c>
      <c r="AC46" s="219"/>
      <c r="AD46" s="219"/>
      <c r="AE46" s="219"/>
      <c r="AF46" s="220"/>
      <c r="AG46" s="220"/>
    </row>
    <row r="47" spans="1:33" x14ac:dyDescent="0.35">
      <c r="A47" s="4" t="s">
        <v>51</v>
      </c>
      <c r="B47" s="5">
        <v>29106573.02</v>
      </c>
      <c r="C47" s="5">
        <v>7573446.5399999991</v>
      </c>
      <c r="D47" s="5">
        <v>20536561.5</v>
      </c>
      <c r="E47" s="5">
        <v>1577164.1199999999</v>
      </c>
      <c r="F47" s="5">
        <v>29687172.16</v>
      </c>
      <c r="G47" s="5">
        <v>415281.02</v>
      </c>
      <c r="H47" s="5"/>
      <c r="I47" s="5">
        <v>9028357.9100000001</v>
      </c>
      <c r="J47" s="5"/>
      <c r="K47" s="5">
        <v>3073458.7800000003</v>
      </c>
      <c r="L47" s="5">
        <v>5166627</v>
      </c>
      <c r="M47" s="5">
        <v>8240085.7800000003</v>
      </c>
      <c r="N47" s="5">
        <v>5295292.47</v>
      </c>
      <c r="O47" s="5"/>
      <c r="P47" s="5">
        <v>1874206.4100000001</v>
      </c>
      <c r="Q47" s="5">
        <v>638835.6</v>
      </c>
      <c r="R47" s="5">
        <v>1484765.3399999999</v>
      </c>
      <c r="S47" s="5">
        <v>0</v>
      </c>
      <c r="T47" s="5"/>
      <c r="U47" s="5">
        <v>8329369.5499999998</v>
      </c>
      <c r="V47" s="5">
        <v>0</v>
      </c>
      <c r="W47" s="5"/>
      <c r="X47" s="5">
        <v>1092360</v>
      </c>
      <c r="Y47" s="5">
        <v>0</v>
      </c>
      <c r="Z47" s="5">
        <v>507271.68000000005</v>
      </c>
      <c r="AA47" s="5">
        <v>5141205.1900000004</v>
      </c>
      <c r="AB47" s="5">
        <v>100840776.13</v>
      </c>
      <c r="AC47" s="219"/>
      <c r="AD47" s="219"/>
      <c r="AE47" s="219"/>
      <c r="AF47" s="220"/>
      <c r="AG47" s="220"/>
    </row>
    <row r="48" spans="1:33" x14ac:dyDescent="0.35">
      <c r="A48" s="4" t="s">
        <v>52</v>
      </c>
      <c r="B48" s="5">
        <v>51387042.289999992</v>
      </c>
      <c r="C48" s="5">
        <v>16344401</v>
      </c>
      <c r="D48" s="5">
        <v>27108845.5</v>
      </c>
      <c r="E48" s="5">
        <v>2941675.17</v>
      </c>
      <c r="F48" s="5">
        <v>46394921.670000002</v>
      </c>
      <c r="G48" s="5">
        <v>598082.62</v>
      </c>
      <c r="H48" s="5"/>
      <c r="I48" s="5">
        <v>22603911.77</v>
      </c>
      <c r="J48" s="5"/>
      <c r="K48" s="5">
        <v>6318693.0900000008</v>
      </c>
      <c r="L48" s="5">
        <v>5460962.6600000001</v>
      </c>
      <c r="M48" s="5">
        <v>11779655.75</v>
      </c>
      <c r="N48" s="5">
        <v>5485135.29</v>
      </c>
      <c r="O48" s="5"/>
      <c r="P48" s="5">
        <v>3525226.77</v>
      </c>
      <c r="Q48" s="5">
        <v>6063607</v>
      </c>
      <c r="R48" s="5">
        <v>2583540.6</v>
      </c>
      <c r="S48" s="5">
        <v>510300.56</v>
      </c>
      <c r="T48" s="5"/>
      <c r="U48" s="5">
        <v>9810092.8000000007</v>
      </c>
      <c r="V48" s="5">
        <v>0</v>
      </c>
      <c r="W48" s="5"/>
      <c r="X48" s="5">
        <v>3198537.63</v>
      </c>
      <c r="Y48" s="5">
        <v>0</v>
      </c>
      <c r="Z48" s="5">
        <v>2293380.7199999997</v>
      </c>
      <c r="AA48" s="5">
        <v>12636126.389999999</v>
      </c>
      <c r="AB48" s="5">
        <v>178869561.85999998</v>
      </c>
      <c r="AC48" s="219"/>
      <c r="AD48" s="219"/>
      <c r="AE48" s="219"/>
      <c r="AF48" s="220"/>
      <c r="AG48" s="220"/>
    </row>
    <row r="49" spans="1:33" x14ac:dyDescent="0.35">
      <c r="A49" s="4" t="s">
        <v>53</v>
      </c>
      <c r="B49" s="5">
        <v>22964827.420000002</v>
      </c>
      <c r="C49" s="5">
        <v>8426153</v>
      </c>
      <c r="D49" s="5">
        <v>15256950.5</v>
      </c>
      <c r="E49" s="5">
        <v>1323214.0699999998</v>
      </c>
      <c r="F49" s="5">
        <v>25006317.57</v>
      </c>
      <c r="G49" s="5">
        <v>426993.42</v>
      </c>
      <c r="H49" s="5"/>
      <c r="I49" s="5">
        <v>6838220.5599999996</v>
      </c>
      <c r="J49" s="5"/>
      <c r="K49" s="5">
        <v>3569117.63</v>
      </c>
      <c r="L49" s="5">
        <v>3123613.25</v>
      </c>
      <c r="M49" s="5">
        <v>6692730.8799999999</v>
      </c>
      <c r="N49" s="5">
        <v>4880907.58</v>
      </c>
      <c r="O49" s="5"/>
      <c r="P49" s="5">
        <v>2714375.34</v>
      </c>
      <c r="Q49" s="5">
        <v>603500</v>
      </c>
      <c r="R49" s="5">
        <v>1666690.93</v>
      </c>
      <c r="S49" s="5">
        <v>342268.3</v>
      </c>
      <c r="T49" s="5"/>
      <c r="U49" s="5">
        <v>2478428.75</v>
      </c>
      <c r="V49" s="5">
        <v>0</v>
      </c>
      <c r="W49" s="5"/>
      <c r="X49" s="5">
        <v>1314296</v>
      </c>
      <c r="Y49" s="5">
        <v>0</v>
      </c>
      <c r="Z49" s="5">
        <v>702961.24</v>
      </c>
      <c r="AA49" s="5">
        <v>6375705.4699999997</v>
      </c>
      <c r="AB49" s="5">
        <v>83008223.460000008</v>
      </c>
      <c r="AC49" s="219"/>
      <c r="AD49" s="219"/>
      <c r="AE49" s="219"/>
      <c r="AF49" s="220"/>
      <c r="AG49" s="220"/>
    </row>
    <row r="50" spans="1:33" x14ac:dyDescent="0.35">
      <c r="A50" s="4" t="s">
        <v>54</v>
      </c>
      <c r="B50" s="5">
        <v>13298808.389999999</v>
      </c>
      <c r="C50" s="5">
        <v>6852614.6299999999</v>
      </c>
      <c r="D50" s="5">
        <v>11003635</v>
      </c>
      <c r="E50" s="5">
        <v>878345.21000000008</v>
      </c>
      <c r="F50" s="5">
        <v>18734594.84</v>
      </c>
      <c r="G50" s="5">
        <v>591993.61</v>
      </c>
      <c r="H50" s="5"/>
      <c r="I50" s="5">
        <v>5209562.05</v>
      </c>
      <c r="J50" s="5"/>
      <c r="K50" s="5">
        <v>2109120.0300000003</v>
      </c>
      <c r="L50" s="5">
        <v>1833068.88</v>
      </c>
      <c r="M50" s="5">
        <v>3942188.91</v>
      </c>
      <c r="N50" s="5">
        <v>2566996.9899999998</v>
      </c>
      <c r="O50" s="5"/>
      <c r="P50" s="5">
        <v>1385769.52</v>
      </c>
      <c r="Q50" s="5">
        <v>234823.28</v>
      </c>
      <c r="R50" s="5">
        <v>1311119.49</v>
      </c>
      <c r="S50" s="5">
        <v>138479.29999999999</v>
      </c>
      <c r="T50" s="5"/>
      <c r="U50" s="5">
        <v>3326952.05</v>
      </c>
      <c r="V50" s="5">
        <v>0</v>
      </c>
      <c r="W50" s="5"/>
      <c r="X50" s="5">
        <v>1123702.47</v>
      </c>
      <c r="Y50" s="5">
        <v>0</v>
      </c>
      <c r="Z50" s="5">
        <v>1619740.9600000002</v>
      </c>
      <c r="AA50" s="5">
        <v>7220328.2300000004</v>
      </c>
      <c r="AB50" s="5">
        <v>60705060.090000004</v>
      </c>
      <c r="AC50" s="219"/>
      <c r="AD50" s="219"/>
      <c r="AE50" s="219"/>
      <c r="AF50" s="220"/>
      <c r="AG50" s="220"/>
    </row>
    <row r="51" spans="1:33" x14ac:dyDescent="0.35">
      <c r="A51" s="4" t="s">
        <v>55</v>
      </c>
      <c r="B51" s="5">
        <v>266337635.91999999</v>
      </c>
      <c r="C51" s="5">
        <v>54805480.890000001</v>
      </c>
      <c r="D51" s="5">
        <v>120179415.75</v>
      </c>
      <c r="E51" s="5">
        <v>17416969.359999999</v>
      </c>
      <c r="F51" s="5">
        <v>192401866</v>
      </c>
      <c r="G51" s="5">
        <v>2783950</v>
      </c>
      <c r="H51" s="5"/>
      <c r="I51" s="5">
        <v>202896343.24000001</v>
      </c>
      <c r="J51" s="5"/>
      <c r="K51" s="5">
        <v>88666837</v>
      </c>
      <c r="L51" s="5">
        <v>26374819.960000001</v>
      </c>
      <c r="M51" s="5">
        <v>115041656.96000001</v>
      </c>
      <c r="N51" s="5">
        <v>17293406.57</v>
      </c>
      <c r="O51" s="5"/>
      <c r="P51" s="5">
        <v>29751226.649999999</v>
      </c>
      <c r="Q51" s="5">
        <v>26389847.100000001</v>
      </c>
      <c r="R51" s="5">
        <v>20025027.170000002</v>
      </c>
      <c r="S51" s="5">
        <v>154951.78</v>
      </c>
      <c r="T51" s="5"/>
      <c r="U51" s="5">
        <v>10784105.98</v>
      </c>
      <c r="V51" s="5">
        <v>0</v>
      </c>
      <c r="W51" s="5"/>
      <c r="X51" s="5">
        <v>4122594</v>
      </c>
      <c r="Y51" s="5">
        <v>0</v>
      </c>
      <c r="Z51" s="5">
        <v>15159520.609999999</v>
      </c>
      <c r="AA51" s="5">
        <v>54616014.840000011</v>
      </c>
      <c r="AB51" s="5">
        <v>957758146.82000005</v>
      </c>
      <c r="AC51" s="219"/>
      <c r="AD51" s="219"/>
      <c r="AE51" s="219"/>
      <c r="AF51" s="220"/>
      <c r="AG51" s="220"/>
    </row>
    <row r="52" spans="1:33" x14ac:dyDescent="0.35">
      <c r="A52" s="4" t="s">
        <v>56</v>
      </c>
      <c r="B52" s="5">
        <v>66914069.219999999</v>
      </c>
      <c r="C52" s="5">
        <v>17139704</v>
      </c>
      <c r="D52" s="5">
        <v>34597249</v>
      </c>
      <c r="E52" s="5">
        <v>4439078.68</v>
      </c>
      <c r="F52" s="5">
        <v>56176031.68</v>
      </c>
      <c r="G52" s="5">
        <v>1256302.77</v>
      </c>
      <c r="H52" s="5"/>
      <c r="I52" s="5">
        <v>21518471.739999998</v>
      </c>
      <c r="J52" s="5"/>
      <c r="K52" s="5">
        <v>6868619.6900000004</v>
      </c>
      <c r="L52" s="5">
        <v>6005778.9000000004</v>
      </c>
      <c r="M52" s="5">
        <v>12874398.59</v>
      </c>
      <c r="N52" s="5">
        <v>3860609.1200000006</v>
      </c>
      <c r="O52" s="5"/>
      <c r="P52" s="5">
        <v>9972761.4400000013</v>
      </c>
      <c r="Q52" s="5">
        <v>3757962.2</v>
      </c>
      <c r="R52" s="5">
        <v>4529022.2799999993</v>
      </c>
      <c r="S52" s="5">
        <v>159348.12</v>
      </c>
      <c r="T52" s="5"/>
      <c r="U52" s="5">
        <v>16699187.299999999</v>
      </c>
      <c r="V52" s="5">
        <v>0</v>
      </c>
      <c r="W52" s="5"/>
      <c r="X52" s="5">
        <v>3396617.24</v>
      </c>
      <c r="Y52" s="5">
        <v>0</v>
      </c>
      <c r="Z52" s="5">
        <v>2473544.35</v>
      </c>
      <c r="AA52" s="5">
        <v>13968957.24</v>
      </c>
      <c r="AB52" s="5">
        <v>217557283.29000002</v>
      </c>
      <c r="AC52" s="219"/>
      <c r="AD52" s="219"/>
      <c r="AE52" s="219"/>
      <c r="AF52" s="220"/>
      <c r="AG52" s="220"/>
    </row>
    <row r="53" spans="1:33" x14ac:dyDescent="0.35">
      <c r="A53" s="4" t="s">
        <v>57</v>
      </c>
      <c r="B53" s="5">
        <v>32273400.329999998</v>
      </c>
      <c r="C53" s="5">
        <v>6164867</v>
      </c>
      <c r="D53" s="5">
        <v>14378716.969999999</v>
      </c>
      <c r="E53" s="5">
        <v>1805877.48</v>
      </c>
      <c r="F53" s="5">
        <v>22349461.449999999</v>
      </c>
      <c r="G53" s="5">
        <v>250157</v>
      </c>
      <c r="H53" s="5"/>
      <c r="I53" s="5">
        <v>7380355.1600000001</v>
      </c>
      <c r="J53" s="5"/>
      <c r="K53" s="5">
        <v>2134244.7200000002</v>
      </c>
      <c r="L53" s="5">
        <v>2198277</v>
      </c>
      <c r="M53" s="5">
        <v>4332521.7200000007</v>
      </c>
      <c r="N53" s="5">
        <v>1686123.4000000001</v>
      </c>
      <c r="O53" s="5"/>
      <c r="P53" s="5">
        <v>2157658.59</v>
      </c>
      <c r="Q53" s="5">
        <v>1084408.2</v>
      </c>
      <c r="R53" s="5">
        <v>1867568.8800000001</v>
      </c>
      <c r="S53" s="5">
        <v>37795</v>
      </c>
      <c r="T53" s="5"/>
      <c r="U53" s="5">
        <v>8314409.5999999996</v>
      </c>
      <c r="V53" s="5">
        <v>1130600</v>
      </c>
      <c r="W53" s="5"/>
      <c r="X53" s="5">
        <v>180000</v>
      </c>
      <c r="Y53" s="5">
        <v>0</v>
      </c>
      <c r="Z53" s="5">
        <v>458515.89</v>
      </c>
      <c r="AA53" s="5">
        <v>3588571.5000000009</v>
      </c>
      <c r="AB53" s="5">
        <v>87091546.719999999</v>
      </c>
      <c r="AC53" s="219"/>
      <c r="AD53" s="219"/>
      <c r="AE53" s="219"/>
      <c r="AF53" s="220"/>
      <c r="AG53" s="220"/>
    </row>
    <row r="54" spans="1:33" x14ac:dyDescent="0.35">
      <c r="A54" s="4" t="s">
        <v>58</v>
      </c>
      <c r="B54" s="5">
        <v>22241230</v>
      </c>
      <c r="C54" s="5">
        <v>11683910.190000001</v>
      </c>
      <c r="D54" s="5">
        <v>15598265.5</v>
      </c>
      <c r="E54" s="5">
        <v>1680594.2000000002</v>
      </c>
      <c r="F54" s="5">
        <v>28962769.890000001</v>
      </c>
      <c r="G54" s="5">
        <v>194023.96</v>
      </c>
      <c r="H54" s="5"/>
      <c r="I54" s="5">
        <v>4943707.99</v>
      </c>
      <c r="J54" s="5"/>
      <c r="K54" s="5">
        <v>1965343.21</v>
      </c>
      <c r="L54" s="5">
        <v>2259363</v>
      </c>
      <c r="M54" s="5">
        <v>4224706.21</v>
      </c>
      <c r="N54" s="5">
        <v>2760531.24</v>
      </c>
      <c r="O54" s="5"/>
      <c r="P54" s="5">
        <v>1092015.31</v>
      </c>
      <c r="Q54" s="5">
        <v>494495</v>
      </c>
      <c r="R54" s="5">
        <v>2230462.9500000002</v>
      </c>
      <c r="S54" s="5">
        <v>0</v>
      </c>
      <c r="T54" s="5"/>
      <c r="U54" s="5">
        <v>6124807.6699999999</v>
      </c>
      <c r="V54" s="5">
        <v>0</v>
      </c>
      <c r="W54" s="5"/>
      <c r="X54" s="5">
        <v>0</v>
      </c>
      <c r="Y54" s="5">
        <v>0</v>
      </c>
      <c r="Z54" s="5">
        <v>1286189.55</v>
      </c>
      <c r="AA54" s="5">
        <v>7477365.7499999991</v>
      </c>
      <c r="AB54" s="5">
        <v>82032305.520000011</v>
      </c>
      <c r="AC54" s="219"/>
      <c r="AD54" s="219"/>
      <c r="AE54" s="219"/>
      <c r="AF54" s="220"/>
      <c r="AG54" s="220"/>
    </row>
    <row r="55" spans="1:33" x14ac:dyDescent="0.35">
      <c r="A55" s="4" t="s">
        <v>59</v>
      </c>
      <c r="B55" s="5">
        <v>115093903.24000001</v>
      </c>
      <c r="C55" s="5">
        <v>63936329</v>
      </c>
      <c r="D55" s="5">
        <v>105718293</v>
      </c>
      <c r="E55" s="5">
        <v>9302645.0800000001</v>
      </c>
      <c r="F55" s="5">
        <v>178957267.08000001</v>
      </c>
      <c r="G55" s="5">
        <v>3509889.52</v>
      </c>
      <c r="H55" s="5"/>
      <c r="I55" s="5">
        <v>67501476.579999998</v>
      </c>
      <c r="J55" s="5"/>
      <c r="K55" s="5">
        <v>66109553.820000008</v>
      </c>
      <c r="L55" s="5">
        <v>15574724.58</v>
      </c>
      <c r="M55" s="5">
        <v>81684278.400000006</v>
      </c>
      <c r="N55" s="5">
        <v>24993272.729999997</v>
      </c>
      <c r="O55" s="5"/>
      <c r="P55" s="5">
        <v>34777947.710000001</v>
      </c>
      <c r="Q55" s="5">
        <v>16210241.15</v>
      </c>
      <c r="R55" s="5">
        <v>12443234.889999999</v>
      </c>
      <c r="S55" s="5">
        <v>5285374.0999999996</v>
      </c>
      <c r="T55" s="5"/>
      <c r="U55" s="5">
        <v>24282753.949999996</v>
      </c>
      <c r="V55" s="5">
        <v>4479300</v>
      </c>
      <c r="W55" s="5"/>
      <c r="X55" s="5">
        <v>652486.22</v>
      </c>
      <c r="Y55" s="5">
        <v>0</v>
      </c>
      <c r="Z55" s="5">
        <v>16585367.690000001</v>
      </c>
      <c r="AA55" s="5">
        <v>59122679</v>
      </c>
      <c r="AB55" s="5">
        <v>645579472.26000011</v>
      </c>
      <c r="AC55" s="219"/>
      <c r="AD55" s="219"/>
      <c r="AE55" s="219"/>
      <c r="AF55" s="220"/>
      <c r="AG55" s="220"/>
    </row>
    <row r="56" spans="1:33" x14ac:dyDescent="0.35">
      <c r="A56" s="4" t="s">
        <v>60</v>
      </c>
      <c r="B56" s="5">
        <v>19043866.780000001</v>
      </c>
      <c r="C56" s="5">
        <v>6245102.3899999997</v>
      </c>
      <c r="D56" s="5">
        <v>10113166</v>
      </c>
      <c r="E56" s="5">
        <v>1310746.27</v>
      </c>
      <c r="F56" s="5">
        <v>17669014.66</v>
      </c>
      <c r="G56" s="5">
        <v>262356.26</v>
      </c>
      <c r="H56" s="5"/>
      <c r="I56" s="5">
        <v>4156683.32</v>
      </c>
      <c r="J56" s="5"/>
      <c r="K56" s="5">
        <v>1497952.65</v>
      </c>
      <c r="L56" s="5">
        <v>2189766.4</v>
      </c>
      <c r="M56" s="5">
        <v>3687719.05</v>
      </c>
      <c r="N56" s="5">
        <v>1516865.46</v>
      </c>
      <c r="O56" s="5"/>
      <c r="P56" s="5">
        <v>1770493.47</v>
      </c>
      <c r="Q56" s="5">
        <v>613542.30000000005</v>
      </c>
      <c r="R56" s="5">
        <v>1260024</v>
      </c>
      <c r="S56" s="5">
        <v>59899.64</v>
      </c>
      <c r="T56" s="5"/>
      <c r="U56" s="5">
        <v>5475053.5800000001</v>
      </c>
      <c r="V56" s="5">
        <v>0</v>
      </c>
      <c r="W56" s="5"/>
      <c r="X56" s="5">
        <v>61293</v>
      </c>
      <c r="Y56" s="5">
        <v>0</v>
      </c>
      <c r="Z56" s="5">
        <v>57573.450000000004</v>
      </c>
      <c r="AA56" s="5">
        <v>3862908.7500000005</v>
      </c>
      <c r="AB56" s="5">
        <v>59497293.719999991</v>
      </c>
      <c r="AC56" s="219"/>
      <c r="AD56" s="219"/>
      <c r="AE56" s="219"/>
      <c r="AF56" s="220"/>
      <c r="AG56" s="220"/>
    </row>
    <row r="57" spans="1:33" x14ac:dyDescent="0.35">
      <c r="A57" s="4" t="s">
        <v>61</v>
      </c>
      <c r="B57" s="5">
        <v>7114208.2300000004</v>
      </c>
      <c r="C57" s="5">
        <v>6954466.1600000001</v>
      </c>
      <c r="D57" s="5">
        <v>9915820</v>
      </c>
      <c r="E57" s="5">
        <v>666167.66</v>
      </c>
      <c r="F57" s="5">
        <v>17536453.82</v>
      </c>
      <c r="G57" s="5">
        <v>232246.76</v>
      </c>
      <c r="H57" s="5"/>
      <c r="I57" s="5">
        <v>2350751.31</v>
      </c>
      <c r="J57" s="5"/>
      <c r="K57" s="5">
        <v>1270288.1700000002</v>
      </c>
      <c r="L57" s="5">
        <v>1108847.71</v>
      </c>
      <c r="M57" s="5">
        <v>2379135.88</v>
      </c>
      <c r="N57" s="5">
        <v>1146099.95</v>
      </c>
      <c r="O57" s="5"/>
      <c r="P57" s="5">
        <v>2021482.36</v>
      </c>
      <c r="Q57" s="5">
        <v>222867.5</v>
      </c>
      <c r="R57" s="5">
        <v>902863.89</v>
      </c>
      <c r="S57" s="5">
        <v>53453.74</v>
      </c>
      <c r="T57" s="5"/>
      <c r="U57" s="5">
        <v>4975041.3</v>
      </c>
      <c r="V57" s="5">
        <v>151915</v>
      </c>
      <c r="W57" s="5"/>
      <c r="X57" s="5">
        <v>0</v>
      </c>
      <c r="Y57" s="5">
        <v>0</v>
      </c>
      <c r="Z57" s="5">
        <v>203394.35</v>
      </c>
      <c r="AA57" s="5">
        <v>4814478.54</v>
      </c>
      <c r="AB57" s="5">
        <v>44104392.629999995</v>
      </c>
      <c r="AC57" s="219"/>
      <c r="AD57" s="219"/>
      <c r="AE57" s="219"/>
      <c r="AF57" s="220"/>
      <c r="AG57" s="220"/>
    </row>
    <row r="58" spans="1:33" x14ac:dyDescent="0.35">
      <c r="A58" s="4" t="s">
        <v>62</v>
      </c>
      <c r="B58" s="5">
        <v>11160249.299999999</v>
      </c>
      <c r="C58" s="5">
        <v>9866059.0700000003</v>
      </c>
      <c r="D58" s="5">
        <v>13956394</v>
      </c>
      <c r="E58" s="5">
        <v>953087.47</v>
      </c>
      <c r="F58" s="5">
        <v>24775540.539999999</v>
      </c>
      <c r="G58" s="5">
        <v>390251.34</v>
      </c>
      <c r="H58" s="5"/>
      <c r="I58" s="5">
        <v>7009737.8799999999</v>
      </c>
      <c r="J58" s="5"/>
      <c r="K58" s="5">
        <v>2500813.69</v>
      </c>
      <c r="L58" s="5">
        <v>2397443</v>
      </c>
      <c r="M58" s="5">
        <v>4898256.6899999995</v>
      </c>
      <c r="N58" s="5">
        <v>3486265.16</v>
      </c>
      <c r="O58" s="5"/>
      <c r="P58" s="5">
        <v>2796355.01</v>
      </c>
      <c r="Q58" s="5">
        <v>1013468.5</v>
      </c>
      <c r="R58" s="5">
        <v>1439786.78</v>
      </c>
      <c r="S58" s="5">
        <v>97330.41</v>
      </c>
      <c r="T58" s="5"/>
      <c r="U58" s="5">
        <v>11447201.289999999</v>
      </c>
      <c r="V58" s="5">
        <v>0</v>
      </c>
      <c r="W58" s="5"/>
      <c r="X58" s="5">
        <v>726605</v>
      </c>
      <c r="Y58" s="5">
        <v>0</v>
      </c>
      <c r="Z58" s="5">
        <v>1085832.5</v>
      </c>
      <c r="AA58" s="5">
        <v>6662172.96</v>
      </c>
      <c r="AB58" s="5">
        <v>76989053.359999985</v>
      </c>
      <c r="AC58" s="219"/>
      <c r="AD58" s="219"/>
      <c r="AE58" s="219"/>
      <c r="AF58" s="220"/>
      <c r="AG58" s="220"/>
    </row>
    <row r="59" spans="1:33" x14ac:dyDescent="0.35">
      <c r="A59" s="4" t="s">
        <v>63</v>
      </c>
      <c r="B59" s="5">
        <v>11086136.380000001</v>
      </c>
      <c r="C59" s="5">
        <v>7484579.9899999993</v>
      </c>
      <c r="D59" s="5">
        <v>11439682.99</v>
      </c>
      <c r="E59" s="5">
        <v>1027039.4</v>
      </c>
      <c r="F59" s="5">
        <v>19951302.379999999</v>
      </c>
      <c r="G59" s="5">
        <v>403198</v>
      </c>
      <c r="H59" s="5"/>
      <c r="I59" s="5">
        <v>6240581.9299999997</v>
      </c>
      <c r="J59" s="5"/>
      <c r="K59" s="5">
        <v>3070245.47</v>
      </c>
      <c r="L59" s="5">
        <v>2305741</v>
      </c>
      <c r="M59" s="5">
        <v>5375986.4700000007</v>
      </c>
      <c r="N59" s="5">
        <v>2899054.9899999998</v>
      </c>
      <c r="O59" s="5"/>
      <c r="P59" s="5">
        <v>2905825.4</v>
      </c>
      <c r="Q59" s="5">
        <v>572599</v>
      </c>
      <c r="R59" s="5">
        <v>1164094.9099999999</v>
      </c>
      <c r="S59" s="5">
        <v>804927.42</v>
      </c>
      <c r="T59" s="5"/>
      <c r="U59" s="5">
        <v>8370690.29</v>
      </c>
      <c r="V59" s="5">
        <v>100000</v>
      </c>
      <c r="W59" s="5"/>
      <c r="X59" s="5">
        <v>102500</v>
      </c>
      <c r="Y59" s="5">
        <v>0</v>
      </c>
      <c r="Z59" s="5">
        <v>1617516.8599999999</v>
      </c>
      <c r="AA59" s="5">
        <v>5328202.2700000005</v>
      </c>
      <c r="AB59" s="5">
        <v>66922616.299999997</v>
      </c>
      <c r="AC59" s="219"/>
      <c r="AD59" s="219"/>
      <c r="AE59" s="219"/>
      <c r="AF59" s="220"/>
      <c r="AG59" s="220"/>
    </row>
    <row r="60" spans="1:33" x14ac:dyDescent="0.35">
      <c r="A60" s="4" t="s">
        <v>64</v>
      </c>
      <c r="B60" s="5">
        <v>403168260.07999998</v>
      </c>
      <c r="C60" s="5">
        <v>160770255.44</v>
      </c>
      <c r="D60" s="5">
        <v>229293569.88</v>
      </c>
      <c r="E60" s="5">
        <v>26782037.48</v>
      </c>
      <c r="F60" s="5">
        <v>416845862.80000001</v>
      </c>
      <c r="G60" s="5">
        <v>10434180.039999999</v>
      </c>
      <c r="H60" s="5"/>
      <c r="I60" s="5">
        <v>380707205.69999999</v>
      </c>
      <c r="J60" s="5"/>
      <c r="K60" s="5">
        <v>220954882.06999999</v>
      </c>
      <c r="L60" s="5">
        <v>55617125.590000004</v>
      </c>
      <c r="M60" s="5">
        <v>276572007.65999997</v>
      </c>
      <c r="N60" s="5">
        <v>62004491.800000004</v>
      </c>
      <c r="O60" s="5"/>
      <c r="P60" s="5">
        <v>62344837.36999999</v>
      </c>
      <c r="Q60" s="5">
        <v>136980485.91</v>
      </c>
      <c r="R60" s="5">
        <v>47916629.419999994</v>
      </c>
      <c r="S60" s="5">
        <v>208982.25</v>
      </c>
      <c r="T60" s="5"/>
      <c r="U60" s="5">
        <v>12019446.810000001</v>
      </c>
      <c r="V60" s="5">
        <v>0</v>
      </c>
      <c r="W60" s="5"/>
      <c r="X60" s="5">
        <v>2001590.01</v>
      </c>
      <c r="Y60" s="5">
        <v>0</v>
      </c>
      <c r="Z60" s="5">
        <v>45406207.700000003</v>
      </c>
      <c r="AA60" s="5">
        <v>148520441.02999997</v>
      </c>
      <c r="AB60" s="5">
        <v>2005130628.5799997</v>
      </c>
      <c r="AC60" s="219"/>
      <c r="AD60" s="219"/>
      <c r="AE60" s="219"/>
      <c r="AF60" s="220"/>
      <c r="AG60" s="220"/>
    </row>
    <row r="61" spans="1:33" x14ac:dyDescent="0.35">
      <c r="A61" s="4" t="s">
        <v>65</v>
      </c>
      <c r="B61" s="5">
        <v>28510315.809999999</v>
      </c>
      <c r="C61" s="5">
        <v>11509254.5</v>
      </c>
      <c r="D61" s="5">
        <v>14201452.539999999</v>
      </c>
      <c r="E61" s="5">
        <v>1746753.99</v>
      </c>
      <c r="F61" s="5">
        <v>27457461.029999997</v>
      </c>
      <c r="G61" s="5">
        <v>825431.8</v>
      </c>
      <c r="H61" s="5"/>
      <c r="I61" s="5">
        <v>7515881.4500000002</v>
      </c>
      <c r="J61" s="5"/>
      <c r="K61" s="5">
        <v>3631617.8099999996</v>
      </c>
      <c r="L61" s="5">
        <v>3273037.9</v>
      </c>
      <c r="M61" s="5">
        <v>6904655.709999999</v>
      </c>
      <c r="N61" s="5">
        <v>5299864.72</v>
      </c>
      <c r="O61" s="5"/>
      <c r="P61" s="5">
        <v>4449011.6399999997</v>
      </c>
      <c r="Q61" s="5">
        <v>1696025.5</v>
      </c>
      <c r="R61" s="5">
        <v>2231842.79</v>
      </c>
      <c r="S61" s="5">
        <v>110530.33</v>
      </c>
      <c r="T61" s="5"/>
      <c r="U61" s="5">
        <v>3530164.31</v>
      </c>
      <c r="V61" s="5">
        <v>0</v>
      </c>
      <c r="W61" s="5"/>
      <c r="X61" s="5">
        <v>2186690.33</v>
      </c>
      <c r="Y61" s="5">
        <v>0</v>
      </c>
      <c r="Z61" s="5">
        <v>890521.78</v>
      </c>
      <c r="AA61" s="5">
        <v>7802479.9700000007</v>
      </c>
      <c r="AB61" s="5">
        <v>99410877.170000002</v>
      </c>
      <c r="AC61" s="219"/>
      <c r="AD61" s="219"/>
      <c r="AE61" s="219"/>
      <c r="AF61" s="220"/>
      <c r="AG61" s="220"/>
    </row>
    <row r="62" spans="1:33" x14ac:dyDescent="0.35">
      <c r="A62" s="4" t="s">
        <v>66</v>
      </c>
      <c r="B62" s="5">
        <v>22609734.649999999</v>
      </c>
      <c r="C62" s="5">
        <v>8690071.2300000004</v>
      </c>
      <c r="D62" s="5">
        <v>12755943</v>
      </c>
      <c r="E62" s="5">
        <v>1564000.5299999998</v>
      </c>
      <c r="F62" s="5">
        <v>23010014.760000002</v>
      </c>
      <c r="G62" s="5">
        <v>609586.32000000007</v>
      </c>
      <c r="H62" s="5"/>
      <c r="I62" s="5">
        <v>5336541.91</v>
      </c>
      <c r="J62" s="5"/>
      <c r="K62" s="5">
        <v>2706694.79</v>
      </c>
      <c r="L62" s="5">
        <v>1782154</v>
      </c>
      <c r="M62" s="5">
        <v>4488848.79</v>
      </c>
      <c r="N62" s="5">
        <v>4348855.33</v>
      </c>
      <c r="O62" s="5"/>
      <c r="P62" s="5">
        <v>3165505.07</v>
      </c>
      <c r="Q62" s="5">
        <v>768851.5</v>
      </c>
      <c r="R62" s="5">
        <v>2080886.0499999998</v>
      </c>
      <c r="S62" s="5">
        <v>79418.61</v>
      </c>
      <c r="T62" s="5"/>
      <c r="U62" s="5">
        <v>1507824.43</v>
      </c>
      <c r="V62" s="5">
        <v>0</v>
      </c>
      <c r="W62" s="5"/>
      <c r="X62" s="5">
        <v>892281</v>
      </c>
      <c r="Y62" s="5">
        <v>0</v>
      </c>
      <c r="Z62" s="5">
        <v>378755.5</v>
      </c>
      <c r="AA62" s="5">
        <v>4274066.0599999996</v>
      </c>
      <c r="AB62" s="5">
        <v>73551169.980000004</v>
      </c>
      <c r="AC62" s="219"/>
      <c r="AD62" s="219"/>
      <c r="AE62" s="219"/>
      <c r="AF62" s="220"/>
      <c r="AG62" s="220"/>
    </row>
    <row r="63" spans="1:33" x14ac:dyDescent="0.35">
      <c r="A63" s="4" t="s">
        <v>67</v>
      </c>
      <c r="B63" s="5">
        <v>61442660.019999996</v>
      </c>
      <c r="C63" s="5">
        <v>19936194</v>
      </c>
      <c r="D63" s="5">
        <v>24082624.829999998</v>
      </c>
      <c r="E63" s="5">
        <v>3493280.59</v>
      </c>
      <c r="F63" s="5">
        <v>47512099.420000002</v>
      </c>
      <c r="G63" s="5">
        <v>740688.17999999993</v>
      </c>
      <c r="H63" s="5"/>
      <c r="I63" s="5">
        <v>23004251.18</v>
      </c>
      <c r="J63" s="5"/>
      <c r="K63" s="5">
        <v>14967449.560000002</v>
      </c>
      <c r="L63" s="5">
        <v>5129427.96</v>
      </c>
      <c r="M63" s="5">
        <v>20096877.520000003</v>
      </c>
      <c r="N63" s="5">
        <v>8105082.129999999</v>
      </c>
      <c r="O63" s="5"/>
      <c r="P63" s="5">
        <v>4819531.3</v>
      </c>
      <c r="Q63" s="5">
        <v>2287866.2999999998</v>
      </c>
      <c r="R63" s="5">
        <v>5165555.78</v>
      </c>
      <c r="S63" s="5">
        <v>132546.79999999999</v>
      </c>
      <c r="T63" s="5"/>
      <c r="U63" s="5">
        <v>3896949.34</v>
      </c>
      <c r="V63" s="5">
        <v>0</v>
      </c>
      <c r="W63" s="5"/>
      <c r="X63" s="5">
        <v>10460060.779999999</v>
      </c>
      <c r="Y63" s="5">
        <v>0</v>
      </c>
      <c r="Z63" s="5">
        <v>2895062.69</v>
      </c>
      <c r="AA63" s="5">
        <v>9921112.8899999987</v>
      </c>
      <c r="AB63" s="5">
        <v>200480344.33000004</v>
      </c>
      <c r="AC63" s="219"/>
      <c r="AD63" s="219"/>
      <c r="AE63" s="219"/>
      <c r="AF63" s="220"/>
      <c r="AG63" s="220"/>
    </row>
    <row r="64" spans="1:33" x14ac:dyDescent="0.35">
      <c r="A64" s="4" t="s">
        <v>68</v>
      </c>
      <c r="B64" s="5">
        <v>54676943.709999993</v>
      </c>
      <c r="C64" s="5">
        <v>16969117.760000002</v>
      </c>
      <c r="D64" s="5">
        <v>22705969</v>
      </c>
      <c r="E64" s="5">
        <v>3303233.0200000005</v>
      </c>
      <c r="F64" s="5">
        <v>42978319.780000009</v>
      </c>
      <c r="G64" s="5">
        <v>591960.21</v>
      </c>
      <c r="H64" s="5"/>
      <c r="I64" s="5">
        <v>12317626.380000001</v>
      </c>
      <c r="J64" s="5"/>
      <c r="K64" s="5">
        <v>8442938</v>
      </c>
      <c r="L64" s="5">
        <v>7334493.5599999996</v>
      </c>
      <c r="M64" s="5">
        <v>15777431.559999999</v>
      </c>
      <c r="N64" s="5">
        <v>7941635.9900000002</v>
      </c>
      <c r="O64" s="5"/>
      <c r="P64" s="5">
        <v>2168891.08</v>
      </c>
      <c r="Q64" s="5">
        <v>2473048.4</v>
      </c>
      <c r="R64" s="5">
        <v>4236584.13</v>
      </c>
      <c r="S64" s="5">
        <v>0</v>
      </c>
      <c r="T64" s="5"/>
      <c r="U64" s="5">
        <v>6424072.9400000004</v>
      </c>
      <c r="V64" s="5">
        <v>0</v>
      </c>
      <c r="W64" s="5"/>
      <c r="X64" s="5">
        <v>590831.88</v>
      </c>
      <c r="Y64" s="5">
        <v>0</v>
      </c>
      <c r="Z64" s="5">
        <v>2120262.0699999998</v>
      </c>
      <c r="AA64" s="5">
        <v>10218546.360000001</v>
      </c>
      <c r="AB64" s="5">
        <v>162516154.49000001</v>
      </c>
      <c r="AC64" s="219"/>
      <c r="AD64" s="219"/>
      <c r="AE64" s="219"/>
      <c r="AF64" s="220"/>
      <c r="AG64" s="220"/>
    </row>
    <row r="65" spans="1:33" x14ac:dyDescent="0.35">
      <c r="A65" s="4" t="s">
        <v>69</v>
      </c>
      <c r="B65" s="5">
        <v>33025119.790000003</v>
      </c>
      <c r="C65" s="5">
        <v>12576165</v>
      </c>
      <c r="D65" s="5">
        <v>13356088.5</v>
      </c>
      <c r="E65" s="5">
        <v>2251844.0999999996</v>
      </c>
      <c r="F65" s="5">
        <v>28184097.600000001</v>
      </c>
      <c r="G65" s="5">
        <v>594021.06000000006</v>
      </c>
      <c r="H65" s="5"/>
      <c r="I65" s="5">
        <v>8672021.1899999995</v>
      </c>
      <c r="J65" s="5"/>
      <c r="K65" s="5">
        <v>3397809.75</v>
      </c>
      <c r="L65" s="5">
        <v>2971572.77</v>
      </c>
      <c r="M65" s="5">
        <v>6369382.5199999996</v>
      </c>
      <c r="N65" s="5">
        <v>4049725.71</v>
      </c>
      <c r="O65" s="5"/>
      <c r="P65" s="5">
        <v>1401552.84</v>
      </c>
      <c r="Q65" s="5">
        <v>1167640</v>
      </c>
      <c r="R65" s="5">
        <v>2644855.66</v>
      </c>
      <c r="S65" s="5">
        <v>108962.03</v>
      </c>
      <c r="T65" s="5"/>
      <c r="U65" s="5">
        <v>6389067.5500000007</v>
      </c>
      <c r="V65" s="5">
        <v>114150</v>
      </c>
      <c r="W65" s="5"/>
      <c r="X65" s="5">
        <v>295425.33</v>
      </c>
      <c r="Y65" s="5">
        <v>0</v>
      </c>
      <c r="Z65" s="5">
        <v>207343.22</v>
      </c>
      <c r="AA65" s="5">
        <v>7176705.1700000009</v>
      </c>
      <c r="AB65" s="5">
        <v>100400069.66999999</v>
      </c>
      <c r="AC65" s="219"/>
      <c r="AD65" s="219"/>
      <c r="AE65" s="219"/>
      <c r="AF65" s="220"/>
      <c r="AG65" s="220"/>
    </row>
    <row r="66" spans="1:33" x14ac:dyDescent="0.35">
      <c r="A66" s="4" t="s">
        <v>70</v>
      </c>
      <c r="B66" s="5">
        <v>16522900.32</v>
      </c>
      <c r="C66" s="5">
        <v>6642291.29</v>
      </c>
      <c r="D66" s="5">
        <v>8438850</v>
      </c>
      <c r="E66" s="5">
        <v>1096971.42</v>
      </c>
      <c r="F66" s="5">
        <v>16178112.709999999</v>
      </c>
      <c r="G66" s="5">
        <v>192963.99</v>
      </c>
      <c r="H66" s="5"/>
      <c r="I66" s="5">
        <v>2416627.11</v>
      </c>
      <c r="J66" s="5"/>
      <c r="K66" s="5">
        <v>995344.28</v>
      </c>
      <c r="L66" s="5">
        <v>1130776</v>
      </c>
      <c r="M66" s="5">
        <v>2126120.2800000003</v>
      </c>
      <c r="N66" s="5">
        <v>1223392.0899999999</v>
      </c>
      <c r="O66" s="5"/>
      <c r="P66" s="5">
        <v>2735498.5599999996</v>
      </c>
      <c r="Q66" s="5">
        <v>224220.2</v>
      </c>
      <c r="R66" s="5">
        <v>949283.19</v>
      </c>
      <c r="S66" s="5">
        <v>86379.61</v>
      </c>
      <c r="T66" s="5"/>
      <c r="U66" s="5">
        <v>2125259.21</v>
      </c>
      <c r="V66" s="5">
        <v>520000</v>
      </c>
      <c r="W66" s="5"/>
      <c r="X66" s="5">
        <v>34568.68</v>
      </c>
      <c r="Y66" s="5">
        <v>0</v>
      </c>
      <c r="Z66" s="5">
        <v>294795.8</v>
      </c>
      <c r="AA66" s="5">
        <v>3989291.5500000003</v>
      </c>
      <c r="AB66" s="5">
        <v>49619413.299999997</v>
      </c>
      <c r="AC66" s="219"/>
      <c r="AD66" s="219"/>
      <c r="AE66" s="219"/>
      <c r="AF66" s="220"/>
      <c r="AG66" s="220"/>
    </row>
    <row r="67" spans="1:33" x14ac:dyDescent="0.35">
      <c r="A67" s="4" t="s">
        <v>71</v>
      </c>
      <c r="B67" s="5">
        <v>63665353.270000003</v>
      </c>
      <c r="C67" s="5">
        <v>43279391</v>
      </c>
      <c r="D67" s="5">
        <v>46737820.799999997</v>
      </c>
      <c r="E67" s="5">
        <v>5644696.9399999995</v>
      </c>
      <c r="F67" s="5">
        <v>95661908.739999995</v>
      </c>
      <c r="G67" s="5">
        <v>2081558.04</v>
      </c>
      <c r="H67" s="5"/>
      <c r="I67" s="5">
        <v>23868771.09</v>
      </c>
      <c r="J67" s="5"/>
      <c r="K67" s="5">
        <v>32430835.859999999</v>
      </c>
      <c r="L67" s="5">
        <v>8469318.1199999992</v>
      </c>
      <c r="M67" s="5">
        <v>40900153.979999997</v>
      </c>
      <c r="N67" s="5">
        <v>19788503.809999999</v>
      </c>
      <c r="O67" s="5"/>
      <c r="P67" s="5">
        <v>12803208.199999999</v>
      </c>
      <c r="Q67" s="5">
        <v>34757185.5</v>
      </c>
      <c r="R67" s="5">
        <v>8910909.9800000023</v>
      </c>
      <c r="S67" s="5">
        <v>140666.6</v>
      </c>
      <c r="T67" s="5"/>
      <c r="U67" s="5">
        <v>5742080.1500000004</v>
      </c>
      <c r="V67" s="5">
        <v>354729.2</v>
      </c>
      <c r="W67" s="5"/>
      <c r="X67" s="5">
        <v>10237520.869999999</v>
      </c>
      <c r="Y67" s="5">
        <v>0</v>
      </c>
      <c r="Z67" s="5">
        <v>898695.71</v>
      </c>
      <c r="AA67" s="5">
        <v>36974732.059999995</v>
      </c>
      <c r="AB67" s="5">
        <v>356785977.19999999</v>
      </c>
      <c r="AC67" s="219"/>
      <c r="AD67" s="219"/>
      <c r="AE67" s="219"/>
      <c r="AF67" s="220"/>
      <c r="AG67" s="220"/>
    </row>
    <row r="68" spans="1:33" x14ac:dyDescent="0.35">
      <c r="A68" s="4" t="s">
        <v>72</v>
      </c>
      <c r="B68" s="5">
        <v>28817517.609999996</v>
      </c>
      <c r="C68" s="5">
        <v>12148171</v>
      </c>
      <c r="D68" s="5">
        <v>13700541.75</v>
      </c>
      <c r="E68" s="5">
        <v>1901743.51</v>
      </c>
      <c r="F68" s="5">
        <v>27750456.260000002</v>
      </c>
      <c r="G68" s="5">
        <v>879161</v>
      </c>
      <c r="H68" s="5"/>
      <c r="I68" s="5">
        <v>7423647.25</v>
      </c>
      <c r="J68" s="5"/>
      <c r="K68" s="5">
        <v>3665297.23</v>
      </c>
      <c r="L68" s="5">
        <v>2196146.91</v>
      </c>
      <c r="M68" s="5">
        <v>5861444.1400000006</v>
      </c>
      <c r="N68" s="5">
        <v>5361707.4600000009</v>
      </c>
      <c r="O68" s="5"/>
      <c r="P68" s="5">
        <v>2369558.8199999998</v>
      </c>
      <c r="Q68" s="5">
        <v>649785</v>
      </c>
      <c r="R68" s="5">
        <v>2225217.5099999998</v>
      </c>
      <c r="S68" s="5">
        <v>121930.2</v>
      </c>
      <c r="T68" s="5"/>
      <c r="U68" s="5">
        <v>4199468.3499999996</v>
      </c>
      <c r="V68" s="5">
        <v>1456888.51</v>
      </c>
      <c r="W68" s="5"/>
      <c r="X68" s="5">
        <v>833927.26</v>
      </c>
      <c r="Y68" s="5">
        <v>0</v>
      </c>
      <c r="Z68" s="5">
        <v>1423881.3599999999</v>
      </c>
      <c r="AA68" s="5">
        <v>5893994.4799999995</v>
      </c>
      <c r="AB68" s="5">
        <v>95268585.210000008</v>
      </c>
      <c r="AC68" s="219"/>
      <c r="AD68" s="219"/>
      <c r="AE68" s="219"/>
      <c r="AF68" s="220"/>
      <c r="AG68" s="220"/>
    </row>
    <row r="69" spans="1:33" x14ac:dyDescent="0.35">
      <c r="A69" s="4" t="s">
        <v>73</v>
      </c>
      <c r="B69" s="5">
        <v>37411368.759999998</v>
      </c>
      <c r="C69" s="5">
        <v>22789041.519999996</v>
      </c>
      <c r="D69" s="5">
        <v>22974472.460000001</v>
      </c>
      <c r="E69" s="5">
        <v>2940151.16</v>
      </c>
      <c r="F69" s="5">
        <v>48703665.140000001</v>
      </c>
      <c r="G69" s="5">
        <v>482102.4</v>
      </c>
      <c r="H69" s="5"/>
      <c r="I69" s="5">
        <v>15709066.369999999</v>
      </c>
      <c r="J69" s="5"/>
      <c r="K69" s="5">
        <v>7798938.5699999994</v>
      </c>
      <c r="L69" s="5">
        <v>4586068.34</v>
      </c>
      <c r="M69" s="5">
        <v>12385006.91</v>
      </c>
      <c r="N69" s="5">
        <v>11874088.73</v>
      </c>
      <c r="O69" s="5"/>
      <c r="P69" s="5">
        <v>6758634.7400000002</v>
      </c>
      <c r="Q69" s="5">
        <v>5768984</v>
      </c>
      <c r="R69" s="5">
        <v>5406462.5099999998</v>
      </c>
      <c r="S69" s="5">
        <v>109841.17</v>
      </c>
      <c r="T69" s="5"/>
      <c r="U69" s="5">
        <v>3558254.88</v>
      </c>
      <c r="V69" s="5">
        <v>0</v>
      </c>
      <c r="W69" s="5"/>
      <c r="X69" s="5">
        <v>49240</v>
      </c>
      <c r="Y69" s="5">
        <v>0</v>
      </c>
      <c r="Z69" s="5">
        <v>1157390</v>
      </c>
      <c r="AA69" s="5">
        <v>13599168.74</v>
      </c>
      <c r="AB69" s="5">
        <v>162973274.34999999</v>
      </c>
      <c r="AC69" s="219"/>
      <c r="AD69" s="219"/>
      <c r="AE69" s="219"/>
      <c r="AF69" s="220"/>
      <c r="AG69" s="220"/>
    </row>
    <row r="70" spans="1:33" x14ac:dyDescent="0.35">
      <c r="A70" s="4" t="s">
        <v>74</v>
      </c>
      <c r="B70" s="5">
        <v>55191484.399999999</v>
      </c>
      <c r="C70" s="5">
        <v>18251939.710000001</v>
      </c>
      <c r="D70" s="5">
        <v>18220912.5</v>
      </c>
      <c r="E70" s="5">
        <v>3692035.4</v>
      </c>
      <c r="F70" s="5">
        <v>40164887.609999999</v>
      </c>
      <c r="G70" s="5">
        <v>859237.39</v>
      </c>
      <c r="H70" s="5"/>
      <c r="I70" s="5">
        <v>14846039.49</v>
      </c>
      <c r="J70" s="5"/>
      <c r="K70" s="5">
        <v>9586596.3200000003</v>
      </c>
      <c r="L70" s="5">
        <v>7012601.2000000002</v>
      </c>
      <c r="M70" s="5">
        <v>16599197.52</v>
      </c>
      <c r="N70" s="5">
        <v>7861294.3300000001</v>
      </c>
      <c r="O70" s="5"/>
      <c r="P70" s="5">
        <v>7575947.4500000002</v>
      </c>
      <c r="Q70" s="5">
        <v>624253.69999999995</v>
      </c>
      <c r="R70" s="5">
        <v>3695653.6599999997</v>
      </c>
      <c r="S70" s="5">
        <v>130936.44</v>
      </c>
      <c r="T70" s="5"/>
      <c r="U70" s="5">
        <v>12463642.550000001</v>
      </c>
      <c r="V70" s="5">
        <v>0</v>
      </c>
      <c r="W70" s="5"/>
      <c r="X70" s="5">
        <v>674711.64</v>
      </c>
      <c r="Y70" s="5">
        <v>0</v>
      </c>
      <c r="Z70" s="5">
        <v>602681.38</v>
      </c>
      <c r="AA70" s="5">
        <v>12307881.500000002</v>
      </c>
      <c r="AB70" s="5">
        <v>173597849.05999994</v>
      </c>
      <c r="AC70" s="219"/>
      <c r="AD70" s="219"/>
      <c r="AE70" s="219"/>
      <c r="AF70" s="220"/>
      <c r="AG70" s="220"/>
    </row>
    <row r="71" spans="1:33" x14ac:dyDescent="0.35">
      <c r="A71" s="4" t="s">
        <v>75</v>
      </c>
      <c r="B71" s="5">
        <v>27799621.940000001</v>
      </c>
      <c r="C71" s="5">
        <v>13905259</v>
      </c>
      <c r="D71" s="5">
        <v>12200934.5</v>
      </c>
      <c r="E71" s="5">
        <v>2889137.27</v>
      </c>
      <c r="F71" s="5">
        <v>28995330.77</v>
      </c>
      <c r="G71" s="5">
        <v>375000.5</v>
      </c>
      <c r="H71" s="5"/>
      <c r="I71" s="5">
        <v>5199827.12</v>
      </c>
      <c r="J71" s="5"/>
      <c r="K71" s="5">
        <v>2648468.96</v>
      </c>
      <c r="L71" s="5">
        <v>2399870.1</v>
      </c>
      <c r="M71" s="5">
        <v>5048339.0600000005</v>
      </c>
      <c r="N71" s="5">
        <v>4523471</v>
      </c>
      <c r="O71" s="5"/>
      <c r="P71" s="5">
        <v>1643526.28</v>
      </c>
      <c r="Q71" s="5">
        <v>336408.3</v>
      </c>
      <c r="R71" s="5">
        <v>1063447.92</v>
      </c>
      <c r="S71" s="5">
        <v>97784.74</v>
      </c>
      <c r="T71" s="5"/>
      <c r="U71" s="5">
        <v>3182461.75</v>
      </c>
      <c r="V71" s="5">
        <v>0</v>
      </c>
      <c r="W71" s="5"/>
      <c r="X71" s="5">
        <v>1361308</v>
      </c>
      <c r="Y71" s="5">
        <v>0</v>
      </c>
      <c r="Z71" s="5">
        <v>698189.15</v>
      </c>
      <c r="AA71" s="5">
        <v>4388372.2799999993</v>
      </c>
      <c r="AB71" s="5">
        <v>84713088.810000002</v>
      </c>
      <c r="AC71" s="219"/>
      <c r="AD71" s="219"/>
      <c r="AE71" s="219"/>
      <c r="AF71" s="220"/>
      <c r="AG71" s="220"/>
    </row>
    <row r="72" spans="1:33" x14ac:dyDescent="0.35">
      <c r="A72" s="4" t="s">
        <v>76</v>
      </c>
      <c r="B72" s="5">
        <v>21898829.889999997</v>
      </c>
      <c r="C72" s="5">
        <v>6872860.2400000002</v>
      </c>
      <c r="D72" s="5">
        <v>10089296</v>
      </c>
      <c r="E72" s="5">
        <v>1264299.8399999999</v>
      </c>
      <c r="F72" s="5">
        <v>18226456.080000002</v>
      </c>
      <c r="G72" s="5">
        <v>320268</v>
      </c>
      <c r="H72" s="5"/>
      <c r="I72" s="5">
        <v>4582578.96</v>
      </c>
      <c r="J72" s="5"/>
      <c r="K72" s="5">
        <v>2193431.25</v>
      </c>
      <c r="L72" s="5">
        <v>1388970.4</v>
      </c>
      <c r="M72" s="5">
        <v>3582401.65</v>
      </c>
      <c r="N72" s="5">
        <v>3071950.8</v>
      </c>
      <c r="O72" s="5"/>
      <c r="P72" s="5">
        <v>1759193.37</v>
      </c>
      <c r="Q72" s="5">
        <v>493580</v>
      </c>
      <c r="R72" s="5">
        <v>1540007.92</v>
      </c>
      <c r="S72" s="5">
        <v>97102.51</v>
      </c>
      <c r="T72" s="5"/>
      <c r="U72" s="5">
        <v>2926560.1999999997</v>
      </c>
      <c r="V72" s="5">
        <v>35280</v>
      </c>
      <c r="W72" s="5"/>
      <c r="X72" s="5">
        <v>40019.800000000003</v>
      </c>
      <c r="Y72" s="5">
        <v>0</v>
      </c>
      <c r="Z72" s="5">
        <v>365764</v>
      </c>
      <c r="AA72" s="5">
        <v>4780273.5299999993</v>
      </c>
      <c r="AB72" s="5">
        <v>63720266.709999993</v>
      </c>
      <c r="AC72" s="219"/>
      <c r="AD72" s="219"/>
      <c r="AE72" s="219"/>
      <c r="AF72" s="220"/>
      <c r="AG72" s="220"/>
    </row>
    <row r="73" spans="1:33" x14ac:dyDescent="0.35">
      <c r="A73" s="4" t="s">
        <v>77</v>
      </c>
      <c r="B73" s="5">
        <v>37535788.719999999</v>
      </c>
      <c r="C73" s="5">
        <v>13126834.99</v>
      </c>
      <c r="D73" s="5">
        <v>11419123</v>
      </c>
      <c r="E73" s="5">
        <v>2576178.29</v>
      </c>
      <c r="F73" s="5">
        <v>27122136.280000001</v>
      </c>
      <c r="G73" s="5">
        <v>209433</v>
      </c>
      <c r="H73" s="5"/>
      <c r="I73" s="5">
        <v>7896986.7800000003</v>
      </c>
      <c r="J73" s="5"/>
      <c r="K73" s="5">
        <v>3031608.94</v>
      </c>
      <c r="L73" s="5">
        <v>3169406.69</v>
      </c>
      <c r="M73" s="5">
        <v>6201015.6299999999</v>
      </c>
      <c r="N73" s="5">
        <v>2593226.4900000002</v>
      </c>
      <c r="O73" s="5"/>
      <c r="P73" s="5">
        <v>2275373.29</v>
      </c>
      <c r="Q73" s="5">
        <v>782260</v>
      </c>
      <c r="R73" s="5">
        <v>2517759.6</v>
      </c>
      <c r="S73" s="5">
        <v>53341.57</v>
      </c>
      <c r="T73" s="5"/>
      <c r="U73" s="5">
        <v>2698573.5700000003</v>
      </c>
      <c r="V73" s="5">
        <v>617581</v>
      </c>
      <c r="W73" s="5"/>
      <c r="X73" s="5">
        <v>593662.18999999994</v>
      </c>
      <c r="Y73" s="5">
        <v>0</v>
      </c>
      <c r="Z73" s="5">
        <v>1020031.29</v>
      </c>
      <c r="AA73" s="5">
        <v>7372904.0800000001</v>
      </c>
      <c r="AB73" s="5">
        <v>99490073.48999998</v>
      </c>
      <c r="AC73" s="219"/>
      <c r="AD73" s="219"/>
      <c r="AE73" s="219"/>
      <c r="AF73" s="220"/>
      <c r="AG73" s="220"/>
    </row>
    <row r="74" spans="1:33" x14ac:dyDescent="0.35">
      <c r="A74" s="4" t="s">
        <v>78</v>
      </c>
      <c r="B74" s="5">
        <v>25009828.699999999</v>
      </c>
      <c r="C74" s="5">
        <v>10397563.48</v>
      </c>
      <c r="D74" s="5">
        <v>11614959</v>
      </c>
      <c r="E74" s="5">
        <v>1769148.2199999997</v>
      </c>
      <c r="F74" s="5">
        <v>23781670.699999999</v>
      </c>
      <c r="G74" s="5">
        <v>514763</v>
      </c>
      <c r="H74" s="5"/>
      <c r="I74" s="5">
        <v>9851245.6799999997</v>
      </c>
      <c r="J74" s="5"/>
      <c r="K74" s="5">
        <v>3284350.9</v>
      </c>
      <c r="L74" s="5">
        <v>3075721.8</v>
      </c>
      <c r="M74" s="5">
        <v>6360072.6999999993</v>
      </c>
      <c r="N74" s="5">
        <v>3815917.55</v>
      </c>
      <c r="O74" s="5"/>
      <c r="P74" s="5">
        <v>1128479.8599999999</v>
      </c>
      <c r="Q74" s="5">
        <v>1151380</v>
      </c>
      <c r="R74" s="5">
        <v>2066507.58</v>
      </c>
      <c r="S74" s="5">
        <v>99605.23</v>
      </c>
      <c r="T74" s="5"/>
      <c r="U74" s="5">
        <v>3759138.52</v>
      </c>
      <c r="V74" s="5">
        <v>0</v>
      </c>
      <c r="W74" s="5"/>
      <c r="X74" s="5">
        <v>8</v>
      </c>
      <c r="Y74" s="5">
        <v>0</v>
      </c>
      <c r="Z74" s="5">
        <v>196108.71</v>
      </c>
      <c r="AA74" s="5">
        <v>7019308.0700000003</v>
      </c>
      <c r="AB74" s="5">
        <v>84754034.299999982</v>
      </c>
      <c r="AC74" s="219"/>
      <c r="AD74" s="219"/>
      <c r="AE74" s="219"/>
      <c r="AF74" s="220"/>
      <c r="AG74" s="220"/>
    </row>
    <row r="75" spans="1:33" x14ac:dyDescent="0.35">
      <c r="A75" s="4" t="s">
        <v>79</v>
      </c>
      <c r="B75" s="5">
        <v>19816091.940000001</v>
      </c>
      <c r="C75" s="5">
        <v>10838908</v>
      </c>
      <c r="D75" s="5">
        <v>11706034.5</v>
      </c>
      <c r="E75" s="5">
        <v>1648171.97</v>
      </c>
      <c r="F75" s="5">
        <v>24193114.469999999</v>
      </c>
      <c r="G75" s="5">
        <v>569025.17000000004</v>
      </c>
      <c r="H75" s="5"/>
      <c r="I75" s="5">
        <v>5948867.0700000003</v>
      </c>
      <c r="J75" s="5"/>
      <c r="K75" s="5">
        <v>2857093.03</v>
      </c>
      <c r="L75" s="5">
        <v>2074324.7</v>
      </c>
      <c r="M75" s="5">
        <v>4931417.7299999995</v>
      </c>
      <c r="N75" s="5">
        <v>3733583.01</v>
      </c>
      <c r="O75" s="5"/>
      <c r="P75" s="5">
        <v>2361632.8200000003</v>
      </c>
      <c r="Q75" s="5">
        <v>757151</v>
      </c>
      <c r="R75" s="5">
        <v>1524969.4000000001</v>
      </c>
      <c r="S75" s="5">
        <v>84072.27</v>
      </c>
      <c r="T75" s="5"/>
      <c r="U75" s="5">
        <v>5751267.1699999999</v>
      </c>
      <c r="V75" s="5">
        <v>0</v>
      </c>
      <c r="W75" s="5"/>
      <c r="X75" s="5">
        <v>213332.29</v>
      </c>
      <c r="Y75" s="5">
        <v>0</v>
      </c>
      <c r="Z75" s="5">
        <v>183035.13</v>
      </c>
      <c r="AA75" s="5">
        <v>5559181.21</v>
      </c>
      <c r="AB75" s="5">
        <v>75626740.679999992</v>
      </c>
      <c r="AC75" s="219"/>
      <c r="AD75" s="219"/>
      <c r="AE75" s="219"/>
      <c r="AF75" s="220"/>
      <c r="AG75" s="220"/>
    </row>
    <row r="76" spans="1:33" x14ac:dyDescent="0.35">
      <c r="A76" s="4" t="s">
        <v>80</v>
      </c>
      <c r="B76" s="5">
        <v>121317244.14999999</v>
      </c>
      <c r="C76" s="5">
        <v>49067478.910000004</v>
      </c>
      <c r="D76" s="5">
        <v>69418098</v>
      </c>
      <c r="E76" s="5">
        <v>7695549.9500000002</v>
      </c>
      <c r="F76" s="5">
        <v>126181126.86</v>
      </c>
      <c r="G76" s="5">
        <v>3526576.0300000003</v>
      </c>
      <c r="H76" s="5"/>
      <c r="I76" s="5">
        <v>101001051.23</v>
      </c>
      <c r="J76" s="5"/>
      <c r="K76" s="5">
        <v>28412913.570000004</v>
      </c>
      <c r="L76" s="5">
        <v>26029367.27</v>
      </c>
      <c r="M76" s="5">
        <v>54442280.840000004</v>
      </c>
      <c r="N76" s="5">
        <v>15131659.210000001</v>
      </c>
      <c r="O76" s="5"/>
      <c r="P76" s="5">
        <v>9023022.9600000009</v>
      </c>
      <c r="Q76" s="5">
        <v>47174305.259999998</v>
      </c>
      <c r="R76" s="5">
        <v>16673430.32</v>
      </c>
      <c r="S76" s="5">
        <v>285256.88</v>
      </c>
      <c r="T76" s="5"/>
      <c r="U76" s="5">
        <v>10252439.27</v>
      </c>
      <c r="V76" s="5">
        <v>0</v>
      </c>
      <c r="W76" s="5"/>
      <c r="X76" s="5">
        <v>9664523.7799999993</v>
      </c>
      <c r="Y76" s="5">
        <v>0</v>
      </c>
      <c r="Z76" s="5">
        <v>7944982.580000001</v>
      </c>
      <c r="AA76" s="5">
        <v>62076525.739999995</v>
      </c>
      <c r="AB76" s="5">
        <v>584694425.1099999</v>
      </c>
      <c r="AC76" s="219"/>
      <c r="AD76" s="219"/>
      <c r="AE76" s="219"/>
      <c r="AF76" s="220"/>
      <c r="AG76" s="220"/>
    </row>
    <row r="77" spans="1:33" x14ac:dyDescent="0.35">
      <c r="A77" s="4" t="s">
        <v>81</v>
      </c>
      <c r="B77" s="5">
        <v>22068292.719999999</v>
      </c>
      <c r="C77" s="5">
        <v>11381911.510000002</v>
      </c>
      <c r="D77" s="5">
        <v>12512377</v>
      </c>
      <c r="E77" s="5">
        <v>1550177.1600000001</v>
      </c>
      <c r="F77" s="5">
        <v>25444465.670000002</v>
      </c>
      <c r="G77" s="5">
        <v>645892</v>
      </c>
      <c r="H77" s="5"/>
      <c r="I77" s="5">
        <v>4728075.4800000004</v>
      </c>
      <c r="J77" s="5"/>
      <c r="K77" s="5">
        <v>3527568.4899999998</v>
      </c>
      <c r="L77" s="5">
        <v>2402209.34</v>
      </c>
      <c r="M77" s="5">
        <v>5929777.8300000001</v>
      </c>
      <c r="N77" s="5">
        <v>3107825.26</v>
      </c>
      <c r="O77" s="5"/>
      <c r="P77" s="5">
        <v>2449909.75</v>
      </c>
      <c r="Q77" s="5">
        <v>524987</v>
      </c>
      <c r="R77" s="5">
        <v>2359910.5</v>
      </c>
      <c r="S77" s="5">
        <v>106925.1</v>
      </c>
      <c r="T77" s="5"/>
      <c r="U77" s="5">
        <v>3373089.75</v>
      </c>
      <c r="V77" s="5">
        <v>900136.93</v>
      </c>
      <c r="W77" s="5"/>
      <c r="X77" s="5">
        <v>393279</v>
      </c>
      <c r="Y77" s="5">
        <v>0</v>
      </c>
      <c r="Z77" s="5">
        <v>787981.36999999988</v>
      </c>
      <c r="AA77" s="5">
        <v>11521025.119999999</v>
      </c>
      <c r="AB77" s="5">
        <v>84341573.480000019</v>
      </c>
      <c r="AC77" s="219"/>
      <c r="AD77" s="219"/>
      <c r="AE77" s="219"/>
      <c r="AF77" s="220"/>
      <c r="AG77" s="220"/>
    </row>
    <row r="78" spans="1:33" x14ac:dyDescent="0.35">
      <c r="A78" s="4" t="s">
        <v>82</v>
      </c>
      <c r="B78" s="5">
        <v>247784890.30000001</v>
      </c>
      <c r="C78" s="5">
        <v>67735461.239999995</v>
      </c>
      <c r="D78" s="5">
        <v>100692887.40000001</v>
      </c>
      <c r="E78" s="5">
        <v>15165023.02</v>
      </c>
      <c r="F78" s="5">
        <v>183593371.66</v>
      </c>
      <c r="G78" s="5">
        <v>6826811.1800000006</v>
      </c>
      <c r="H78" s="5"/>
      <c r="I78" s="5">
        <v>133962096.23</v>
      </c>
      <c r="J78" s="5"/>
      <c r="K78" s="5">
        <v>76682399.700000003</v>
      </c>
      <c r="L78" s="5">
        <v>32029253.41</v>
      </c>
      <c r="M78" s="5">
        <v>108711653.11</v>
      </c>
      <c r="N78" s="5">
        <v>33710586.509999998</v>
      </c>
      <c r="O78" s="5"/>
      <c r="P78" s="5">
        <v>24840912.48</v>
      </c>
      <c r="Q78" s="5">
        <v>18790486</v>
      </c>
      <c r="R78" s="5">
        <v>21892829.98</v>
      </c>
      <c r="S78" s="5">
        <v>4781094.5</v>
      </c>
      <c r="T78" s="5"/>
      <c r="U78" s="5">
        <v>5049070</v>
      </c>
      <c r="V78" s="5">
        <v>0</v>
      </c>
      <c r="W78" s="5"/>
      <c r="X78" s="5">
        <v>207175</v>
      </c>
      <c r="Y78" s="5">
        <v>45862.52</v>
      </c>
      <c r="Z78" s="5">
        <v>23081949</v>
      </c>
      <c r="AA78" s="5">
        <v>75598588.370000005</v>
      </c>
      <c r="AB78" s="5">
        <v>888877376.84000003</v>
      </c>
      <c r="AC78" s="219"/>
      <c r="AD78" s="219"/>
      <c r="AE78" s="219"/>
      <c r="AF78" s="220"/>
      <c r="AG78" s="220"/>
    </row>
    <row r="79" spans="1:33" x14ac:dyDescent="0.35">
      <c r="A79" s="4" t="s">
        <v>83</v>
      </c>
      <c r="B79" s="5">
        <v>32383104.460000001</v>
      </c>
      <c r="C79" s="5">
        <v>10909835</v>
      </c>
      <c r="D79" s="5">
        <v>16957414.140000001</v>
      </c>
      <c r="E79" s="5">
        <v>1877680.21</v>
      </c>
      <c r="F79" s="5">
        <v>29744929.350000001</v>
      </c>
      <c r="G79" s="5">
        <v>790952</v>
      </c>
      <c r="H79" s="5"/>
      <c r="I79" s="5">
        <v>8344286.7800000003</v>
      </c>
      <c r="J79" s="5"/>
      <c r="K79" s="5">
        <v>4600539.6099999994</v>
      </c>
      <c r="L79" s="5">
        <v>1569654.5</v>
      </c>
      <c r="M79" s="5">
        <v>6170194.1099999994</v>
      </c>
      <c r="N79" s="5">
        <v>4217622.09</v>
      </c>
      <c r="O79" s="5"/>
      <c r="P79" s="5">
        <v>7276237.4799999995</v>
      </c>
      <c r="Q79" s="5">
        <v>1202940</v>
      </c>
      <c r="R79" s="5">
        <v>3069497.7600000007</v>
      </c>
      <c r="S79" s="5">
        <v>200749.68</v>
      </c>
      <c r="T79" s="5"/>
      <c r="U79" s="5">
        <v>4634396.0600000005</v>
      </c>
      <c r="V79" s="5">
        <v>0</v>
      </c>
      <c r="W79" s="5"/>
      <c r="X79" s="5">
        <v>4078815</v>
      </c>
      <c r="Y79" s="5">
        <v>80850</v>
      </c>
      <c r="Z79" s="5">
        <v>846242.47</v>
      </c>
      <c r="AA79" s="5">
        <v>4571559.76</v>
      </c>
      <c r="AB79" s="5">
        <v>107612377.00000003</v>
      </c>
      <c r="AC79" s="219"/>
      <c r="AD79" s="219"/>
      <c r="AE79" s="219"/>
      <c r="AF79" s="220"/>
      <c r="AG79" s="220"/>
    </row>
    <row r="80" spans="1:33" x14ac:dyDescent="0.35">
      <c r="A80" s="4" t="s">
        <v>84</v>
      </c>
      <c r="B80" s="5">
        <v>38136605.159999996</v>
      </c>
      <c r="C80" s="5">
        <v>7909479.6200000001</v>
      </c>
      <c r="D80" s="5">
        <v>12956922</v>
      </c>
      <c r="E80" s="5">
        <v>1953661.45</v>
      </c>
      <c r="F80" s="5">
        <v>22820063.07</v>
      </c>
      <c r="G80" s="5">
        <v>462646.7</v>
      </c>
      <c r="H80" s="5"/>
      <c r="I80" s="5">
        <v>6034119.2699999996</v>
      </c>
      <c r="J80" s="5"/>
      <c r="K80" s="5">
        <v>2379253.62</v>
      </c>
      <c r="L80" s="5">
        <v>3512966.54</v>
      </c>
      <c r="M80" s="5">
        <v>5892220.1600000001</v>
      </c>
      <c r="N80" s="5">
        <v>3135458.07</v>
      </c>
      <c r="O80" s="5"/>
      <c r="P80" s="5">
        <v>2288777.92</v>
      </c>
      <c r="Q80" s="5">
        <v>803725.1</v>
      </c>
      <c r="R80" s="5">
        <v>2509401.3299999996</v>
      </c>
      <c r="S80" s="5">
        <v>47000</v>
      </c>
      <c r="T80" s="5"/>
      <c r="U80" s="5">
        <v>7067386.7200000007</v>
      </c>
      <c r="V80" s="5">
        <v>0</v>
      </c>
      <c r="W80" s="5"/>
      <c r="X80" s="5">
        <v>2154829.1100000003</v>
      </c>
      <c r="Y80" s="5">
        <v>0</v>
      </c>
      <c r="Z80" s="5">
        <v>479065.5</v>
      </c>
      <c r="AA80" s="5">
        <v>3659634.08</v>
      </c>
      <c r="AB80" s="5">
        <v>95490932.189999983</v>
      </c>
      <c r="AC80" s="219"/>
      <c r="AD80" s="219"/>
      <c r="AE80" s="219"/>
      <c r="AF80" s="220"/>
      <c r="AG80" s="220"/>
    </row>
    <row r="81" spans="1:33" x14ac:dyDescent="0.35">
      <c r="A81" s="4" t="s">
        <v>85</v>
      </c>
      <c r="B81" s="5">
        <v>39744766.780000001</v>
      </c>
      <c r="C81" s="5">
        <v>6108159</v>
      </c>
      <c r="D81" s="5">
        <v>10890630</v>
      </c>
      <c r="E81" s="5">
        <v>2150281.6799999997</v>
      </c>
      <c r="F81" s="5">
        <v>19149070.68</v>
      </c>
      <c r="G81" s="5">
        <v>166438.45000000001</v>
      </c>
      <c r="H81" s="5"/>
      <c r="I81" s="5">
        <v>7428579.7300000004</v>
      </c>
      <c r="J81" s="5"/>
      <c r="K81" s="5">
        <v>1514474.43</v>
      </c>
      <c r="L81" s="5">
        <v>2721168.7</v>
      </c>
      <c r="M81" s="5">
        <v>4235643.13</v>
      </c>
      <c r="N81" s="5">
        <v>3016413.9699999997</v>
      </c>
      <c r="O81" s="5"/>
      <c r="P81" s="5">
        <v>1054251.99</v>
      </c>
      <c r="Q81" s="5">
        <v>755043</v>
      </c>
      <c r="R81" s="5">
        <v>1541747.32</v>
      </c>
      <c r="S81" s="5">
        <v>194653.99</v>
      </c>
      <c r="T81" s="5"/>
      <c r="U81" s="5">
        <v>5167607.7399999993</v>
      </c>
      <c r="V81" s="5">
        <v>0</v>
      </c>
      <c r="W81" s="5"/>
      <c r="X81" s="5">
        <v>52296</v>
      </c>
      <c r="Y81" s="5">
        <v>0</v>
      </c>
      <c r="Z81" s="5">
        <v>168921.4</v>
      </c>
      <c r="AA81" s="5">
        <v>5410657.0000000009</v>
      </c>
      <c r="AB81" s="5">
        <v>88086091.179999977</v>
      </c>
      <c r="AC81" s="219"/>
      <c r="AD81" s="219"/>
      <c r="AE81" s="219"/>
      <c r="AF81" s="220"/>
      <c r="AG81" s="220"/>
    </row>
    <row r="82" spans="1:33" x14ac:dyDescent="0.35">
      <c r="A82" s="4" t="s">
        <v>86</v>
      </c>
      <c r="B82" s="5">
        <v>19190764.899999999</v>
      </c>
      <c r="C82" s="5">
        <v>6962385.5</v>
      </c>
      <c r="D82" s="5">
        <v>10523565</v>
      </c>
      <c r="E82" s="5">
        <v>1208214.4500000002</v>
      </c>
      <c r="F82" s="5">
        <v>18694164.949999999</v>
      </c>
      <c r="G82" s="5">
        <v>198246</v>
      </c>
      <c r="H82" s="5"/>
      <c r="I82" s="5">
        <v>4443072.0199999996</v>
      </c>
      <c r="J82" s="5"/>
      <c r="K82" s="5">
        <v>2181401.3600000003</v>
      </c>
      <c r="L82" s="5">
        <v>1599054.3</v>
      </c>
      <c r="M82" s="5">
        <v>3780455.66</v>
      </c>
      <c r="N82" s="5">
        <v>2511388.4299999997</v>
      </c>
      <c r="O82" s="5"/>
      <c r="P82" s="5">
        <v>1511387.17</v>
      </c>
      <c r="Q82" s="5">
        <v>441868</v>
      </c>
      <c r="R82" s="5">
        <v>1258574.74</v>
      </c>
      <c r="S82" s="5">
        <v>156453.32999999999</v>
      </c>
      <c r="T82" s="5"/>
      <c r="U82" s="5">
        <v>1948669.8</v>
      </c>
      <c r="V82" s="5">
        <v>0</v>
      </c>
      <c r="W82" s="5"/>
      <c r="X82" s="5">
        <v>51590</v>
      </c>
      <c r="Y82" s="5">
        <v>0</v>
      </c>
      <c r="Z82" s="5">
        <v>136119.40000000002</v>
      </c>
      <c r="AA82" s="5">
        <v>2803660.48</v>
      </c>
      <c r="AB82" s="5">
        <v>57126414.87999998</v>
      </c>
      <c r="AC82" s="219"/>
      <c r="AD82" s="219"/>
      <c r="AE82" s="219"/>
      <c r="AF82" s="220"/>
      <c r="AG82" s="220"/>
    </row>
    <row r="83" spans="1:33" x14ac:dyDescent="0.35">
      <c r="A83" s="4" t="s">
        <v>87</v>
      </c>
      <c r="B83" s="5">
        <v>41639791.420000002</v>
      </c>
      <c r="C83" s="5">
        <v>10908013.119999999</v>
      </c>
      <c r="D83" s="5">
        <v>14064124.5</v>
      </c>
      <c r="E83" s="5">
        <v>2232839.63</v>
      </c>
      <c r="F83" s="5">
        <v>27204977.249999996</v>
      </c>
      <c r="G83" s="5">
        <v>198820</v>
      </c>
      <c r="H83" s="5"/>
      <c r="I83" s="5">
        <v>11986073.470000001</v>
      </c>
      <c r="J83" s="5"/>
      <c r="K83" s="5">
        <v>5186010.3</v>
      </c>
      <c r="L83" s="5">
        <v>2705344.88</v>
      </c>
      <c r="M83" s="5">
        <v>7891355.1799999997</v>
      </c>
      <c r="N83" s="5">
        <v>2390447.88</v>
      </c>
      <c r="O83" s="5"/>
      <c r="P83" s="5">
        <v>1288362.8899999999</v>
      </c>
      <c r="Q83" s="5">
        <v>721422</v>
      </c>
      <c r="R83" s="5">
        <v>2365073.39</v>
      </c>
      <c r="S83" s="5">
        <v>75330.899999999994</v>
      </c>
      <c r="T83" s="5"/>
      <c r="U83" s="5">
        <v>8154238.8199999994</v>
      </c>
      <c r="V83" s="5">
        <v>0</v>
      </c>
      <c r="W83" s="5"/>
      <c r="X83" s="5">
        <v>2477633.38</v>
      </c>
      <c r="Y83" s="5">
        <v>0</v>
      </c>
      <c r="Z83" s="5">
        <v>705938.67</v>
      </c>
      <c r="AA83" s="5">
        <v>5340668.5099999988</v>
      </c>
      <c r="AB83" s="5">
        <v>112440133.75999999</v>
      </c>
      <c r="AC83" s="219"/>
      <c r="AD83" s="219"/>
      <c r="AE83" s="219"/>
      <c r="AF83" s="220"/>
      <c r="AG83" s="220"/>
    </row>
    <row r="84" spans="1:33" x14ac:dyDescent="0.35">
      <c r="A84" s="4" t="s">
        <v>88</v>
      </c>
      <c r="B84" s="5">
        <v>48874795.380000003</v>
      </c>
      <c r="C84" s="5">
        <v>7347911.5199999996</v>
      </c>
      <c r="D84" s="5">
        <v>15616832.5</v>
      </c>
      <c r="E84" s="5">
        <v>2989380.26</v>
      </c>
      <c r="F84" s="5">
        <v>25954124.280000001</v>
      </c>
      <c r="G84" s="5">
        <v>346288.69</v>
      </c>
      <c r="H84" s="5"/>
      <c r="I84" s="5">
        <v>10610485.439999999</v>
      </c>
      <c r="J84" s="5"/>
      <c r="K84" s="5">
        <v>3290625.83</v>
      </c>
      <c r="L84" s="5">
        <v>4085535.16</v>
      </c>
      <c r="M84" s="5">
        <v>7376160.9900000002</v>
      </c>
      <c r="N84" s="5">
        <v>2505817.6800000002</v>
      </c>
      <c r="O84" s="5"/>
      <c r="P84" s="5">
        <v>2541458.1799999997</v>
      </c>
      <c r="Q84" s="5">
        <v>1933207.1</v>
      </c>
      <c r="R84" s="5">
        <v>1542231.85</v>
      </c>
      <c r="S84" s="5">
        <v>587970.92000000004</v>
      </c>
      <c r="T84" s="5"/>
      <c r="U84" s="5">
        <v>12108100.210000001</v>
      </c>
      <c r="V84" s="5">
        <v>0</v>
      </c>
      <c r="W84" s="5"/>
      <c r="X84" s="5">
        <v>4993458</v>
      </c>
      <c r="Y84" s="5">
        <v>0</v>
      </c>
      <c r="Z84" s="5">
        <v>827136.39</v>
      </c>
      <c r="AA84" s="5">
        <v>6507914.3899999997</v>
      </c>
      <c r="AB84" s="5">
        <v>126709149.49999997</v>
      </c>
      <c r="AC84" s="219"/>
      <c r="AD84" s="219"/>
      <c r="AE84" s="219"/>
      <c r="AF84" s="220"/>
      <c r="AG84" s="220"/>
    </row>
    <row r="85" spans="1:33" x14ac:dyDescent="0.35">
      <c r="A85" s="4" t="s">
        <v>89</v>
      </c>
      <c r="B85" s="5">
        <v>48420084.509999998</v>
      </c>
      <c r="C85" s="5">
        <v>15817329.91</v>
      </c>
      <c r="D85" s="5">
        <v>30653933.719999999</v>
      </c>
      <c r="E85" s="5">
        <v>3272797.39</v>
      </c>
      <c r="F85" s="5">
        <v>49744061.019999996</v>
      </c>
      <c r="G85" s="5">
        <v>1321441.8600000001</v>
      </c>
      <c r="H85" s="5"/>
      <c r="I85" s="5">
        <v>20272290.850000001</v>
      </c>
      <c r="J85" s="5"/>
      <c r="K85" s="5">
        <v>9433448.7799999993</v>
      </c>
      <c r="L85" s="5">
        <v>5084821.8</v>
      </c>
      <c r="M85" s="5">
        <v>14518270.579999998</v>
      </c>
      <c r="N85" s="5">
        <v>4754312.1399999997</v>
      </c>
      <c r="O85" s="5"/>
      <c r="P85" s="5">
        <v>4681986.21</v>
      </c>
      <c r="Q85" s="5">
        <v>2474693.7000000002</v>
      </c>
      <c r="R85" s="5">
        <v>4600806.21</v>
      </c>
      <c r="S85" s="5">
        <v>214898.49</v>
      </c>
      <c r="T85" s="5"/>
      <c r="U85" s="5">
        <v>7573966.3399999999</v>
      </c>
      <c r="V85" s="5">
        <v>200000</v>
      </c>
      <c r="W85" s="5"/>
      <c r="X85" s="5">
        <v>723461.40999999992</v>
      </c>
      <c r="Y85" s="5">
        <v>0</v>
      </c>
      <c r="Z85" s="5">
        <v>2417681.63</v>
      </c>
      <c r="AA85" s="5">
        <v>11762650.84</v>
      </c>
      <c r="AB85" s="5">
        <v>173680605.78999999</v>
      </c>
      <c r="AC85" s="219"/>
      <c r="AD85" s="219"/>
      <c r="AE85" s="219"/>
      <c r="AF85" s="220"/>
      <c r="AG85" s="220"/>
    </row>
    <row r="86" spans="1:33" x14ac:dyDescent="0.35">
      <c r="A86" s="4" t="s">
        <v>90</v>
      </c>
      <c r="B86" s="5">
        <v>31718343.559999999</v>
      </c>
      <c r="C86" s="5">
        <v>8307528</v>
      </c>
      <c r="D86" s="5">
        <v>13803785</v>
      </c>
      <c r="E86" s="5">
        <v>1705817.82</v>
      </c>
      <c r="F86" s="5">
        <v>23817130.82</v>
      </c>
      <c r="G86" s="5">
        <v>473182</v>
      </c>
      <c r="H86" s="5"/>
      <c r="I86" s="5">
        <v>6010218.2999999998</v>
      </c>
      <c r="J86" s="5"/>
      <c r="K86" s="5">
        <v>2326708.41</v>
      </c>
      <c r="L86" s="5">
        <v>3856473.3</v>
      </c>
      <c r="M86" s="5">
        <v>6183181.71</v>
      </c>
      <c r="N86" s="5">
        <v>3144555.23</v>
      </c>
      <c r="O86" s="5"/>
      <c r="P86" s="5">
        <v>2267548.35</v>
      </c>
      <c r="Q86" s="5">
        <v>794085.2</v>
      </c>
      <c r="R86" s="5">
        <v>2191370.25</v>
      </c>
      <c r="S86" s="5">
        <v>45523.15</v>
      </c>
      <c r="T86" s="5"/>
      <c r="U86" s="5">
        <v>7538365.0099999998</v>
      </c>
      <c r="V86" s="5">
        <v>0</v>
      </c>
      <c r="W86" s="5"/>
      <c r="X86" s="5">
        <v>496700</v>
      </c>
      <c r="Y86" s="5">
        <v>0</v>
      </c>
      <c r="Z86" s="5">
        <v>273883.09999999998</v>
      </c>
      <c r="AA86" s="5">
        <v>3915377.3099999991</v>
      </c>
      <c r="AB86" s="5">
        <v>88869463.989999995</v>
      </c>
      <c r="AC86" s="219"/>
      <c r="AD86" s="219"/>
      <c r="AE86" s="219"/>
      <c r="AF86" s="220"/>
      <c r="AG86" s="220"/>
    </row>
    <row r="87" spans="1:33" x14ac:dyDescent="0.35">
      <c r="A87" s="4" t="s">
        <v>91</v>
      </c>
      <c r="B87" s="5">
        <v>28115641.539999999</v>
      </c>
      <c r="C87" s="5">
        <v>9826465.0600000005</v>
      </c>
      <c r="D87" s="5">
        <v>14925348</v>
      </c>
      <c r="E87" s="5">
        <v>1845716.8</v>
      </c>
      <c r="F87" s="5">
        <v>26597529.860000003</v>
      </c>
      <c r="G87" s="5">
        <v>458692.92</v>
      </c>
      <c r="H87" s="5"/>
      <c r="I87" s="5">
        <v>10117530.140000001</v>
      </c>
      <c r="J87" s="5"/>
      <c r="K87" s="5">
        <v>3194299.21</v>
      </c>
      <c r="L87" s="5">
        <v>3727189.5</v>
      </c>
      <c r="M87" s="5">
        <v>6921488.71</v>
      </c>
      <c r="N87" s="5">
        <v>3125032.54</v>
      </c>
      <c r="O87" s="5"/>
      <c r="P87" s="5">
        <v>3056049.78</v>
      </c>
      <c r="Q87" s="5">
        <v>1438121.3</v>
      </c>
      <c r="R87" s="5">
        <v>1860788.0000000002</v>
      </c>
      <c r="S87" s="5">
        <v>186773.09</v>
      </c>
      <c r="T87" s="5"/>
      <c r="U87" s="5">
        <v>5566949.6299999999</v>
      </c>
      <c r="V87" s="5">
        <v>0</v>
      </c>
      <c r="W87" s="5"/>
      <c r="X87" s="5">
        <v>1541607.87</v>
      </c>
      <c r="Y87" s="5">
        <v>0</v>
      </c>
      <c r="Z87" s="5">
        <v>426353.95</v>
      </c>
      <c r="AA87" s="5">
        <v>3601226.3599999994</v>
      </c>
      <c r="AB87" s="5">
        <v>93013785.690000013</v>
      </c>
      <c r="AC87" s="219"/>
      <c r="AD87" s="219"/>
      <c r="AE87" s="219"/>
      <c r="AF87" s="220"/>
      <c r="AG87" s="220"/>
    </row>
    <row r="88" spans="1:33" x14ac:dyDescent="0.35">
      <c r="A88" s="4" t="s">
        <v>92</v>
      </c>
      <c r="B88" s="5">
        <v>75708160.920000002</v>
      </c>
      <c r="C88" s="5">
        <v>24492203.210000001</v>
      </c>
      <c r="D88" s="5">
        <v>38094000</v>
      </c>
      <c r="E88" s="5">
        <v>4664299.67</v>
      </c>
      <c r="F88" s="5">
        <v>67250502.879999995</v>
      </c>
      <c r="G88" s="5">
        <v>1620147.04</v>
      </c>
      <c r="H88" s="5"/>
      <c r="I88" s="5">
        <v>24846093.800000001</v>
      </c>
      <c r="J88" s="5"/>
      <c r="K88" s="5">
        <v>13646518.77</v>
      </c>
      <c r="L88" s="5">
        <v>7545342</v>
      </c>
      <c r="M88" s="5">
        <v>21191860.77</v>
      </c>
      <c r="N88" s="5">
        <v>7633193.54</v>
      </c>
      <c r="O88" s="5"/>
      <c r="P88" s="5">
        <v>3971627.4000000004</v>
      </c>
      <c r="Q88" s="5">
        <v>5161950</v>
      </c>
      <c r="R88" s="5">
        <v>5206207.7700000005</v>
      </c>
      <c r="S88" s="5">
        <v>97224.14</v>
      </c>
      <c r="T88" s="5"/>
      <c r="U88" s="5">
        <v>13941689.850000001</v>
      </c>
      <c r="V88" s="5">
        <v>0</v>
      </c>
      <c r="W88" s="5"/>
      <c r="X88" s="5">
        <v>1258245.1200000001</v>
      </c>
      <c r="Y88" s="5">
        <v>0</v>
      </c>
      <c r="Z88" s="5">
        <v>2861724.11</v>
      </c>
      <c r="AA88" s="5">
        <v>16938715.240000002</v>
      </c>
      <c r="AB88" s="5">
        <v>247687342.58000004</v>
      </c>
      <c r="AC88" s="219"/>
      <c r="AD88" s="219"/>
      <c r="AE88" s="219"/>
      <c r="AF88" s="220"/>
      <c r="AG88" s="220"/>
    </row>
    <row r="89" spans="1:33" x14ac:dyDescent="0.35">
      <c r="A89" s="4" t="s">
        <v>93</v>
      </c>
      <c r="B89" s="5">
        <v>3662566.61</v>
      </c>
      <c r="C89" s="5">
        <v>4332565</v>
      </c>
      <c r="D89" s="5">
        <v>7346847.5</v>
      </c>
      <c r="E89" s="5">
        <v>357621.37</v>
      </c>
      <c r="F89" s="5">
        <v>12037033.869999999</v>
      </c>
      <c r="G89" s="5">
        <v>309753</v>
      </c>
      <c r="H89" s="5"/>
      <c r="I89" s="5">
        <v>4130738.52</v>
      </c>
      <c r="J89" s="5"/>
      <c r="K89" s="5">
        <v>1191094.5499999998</v>
      </c>
      <c r="L89" s="5">
        <v>2209157</v>
      </c>
      <c r="M89" s="5">
        <v>3400251.55</v>
      </c>
      <c r="N89" s="5">
        <v>1369446.07</v>
      </c>
      <c r="O89" s="5"/>
      <c r="P89" s="5">
        <v>411108.78</v>
      </c>
      <c r="Q89" s="5">
        <v>330649.3</v>
      </c>
      <c r="R89" s="5">
        <v>569353.03</v>
      </c>
      <c r="S89" s="5">
        <v>62087.24</v>
      </c>
      <c r="T89" s="5"/>
      <c r="U89" s="5">
        <v>1717877.89</v>
      </c>
      <c r="V89" s="5">
        <v>0</v>
      </c>
      <c r="W89" s="5"/>
      <c r="X89" s="5">
        <v>624601.18999999994</v>
      </c>
      <c r="Y89" s="5">
        <v>0</v>
      </c>
      <c r="Z89" s="5">
        <v>262008.28999999998</v>
      </c>
      <c r="AA89" s="5">
        <v>5076204.7700000005</v>
      </c>
      <c r="AB89" s="5">
        <v>33963680.110000007</v>
      </c>
      <c r="AC89" s="219"/>
      <c r="AD89" s="219"/>
      <c r="AE89" s="219"/>
      <c r="AF89" s="220"/>
      <c r="AG89" s="22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91"/>
  <sheetViews>
    <sheetView topLeftCell="H1" zoomScale="90" zoomScaleNormal="90" workbookViewId="0">
      <selection activeCell="Z15" sqref="Z15"/>
    </sheetView>
  </sheetViews>
  <sheetFormatPr defaultColWidth="9" defaultRowHeight="18" x14ac:dyDescent="0.35"/>
  <cols>
    <col min="1" max="1" width="22.3984375" style="215" customWidth="1"/>
    <col min="2" max="2" width="13" style="6" bestFit="1" customWidth="1"/>
    <col min="3" max="5" width="12.59765625" style="6" bestFit="1" customWidth="1"/>
    <col min="6" max="6" width="12.3984375" style="6" customWidth="1"/>
    <col min="7" max="7" width="13" style="6" bestFit="1" customWidth="1"/>
    <col min="8" max="8" width="12" style="6" bestFit="1" customWidth="1"/>
    <col min="9" max="9" width="11.69921875" style="6" bestFit="1" customWidth="1"/>
    <col min="10" max="10" width="12" style="6" bestFit="1" customWidth="1"/>
    <col min="11" max="11" width="11.09765625" style="6" customWidth="1"/>
    <col min="12" max="12" width="12.59765625" style="6" bestFit="1" customWidth="1"/>
    <col min="13" max="13" width="11.09765625" style="6" bestFit="1" customWidth="1"/>
    <col min="14" max="15" width="12" style="6" bestFit="1" customWidth="1"/>
    <col min="16" max="16" width="11.09765625" style="6" bestFit="1" customWidth="1"/>
    <col min="17" max="17" width="2.5" style="6" customWidth="1"/>
    <col min="18" max="18" width="13" style="6" bestFit="1" customWidth="1"/>
    <col min="19" max="19" width="12.59765625" style="6" bestFit="1" customWidth="1"/>
    <col min="20" max="20" width="2.3984375" style="6" customWidth="1"/>
    <col min="21" max="21" width="12.59765625" style="6" customWidth="1"/>
    <col min="22" max="22" width="12.59765625" style="6" bestFit="1" customWidth="1"/>
    <col min="23" max="23" width="15.3984375" style="6" customWidth="1"/>
    <col min="24" max="24" width="12.59765625" style="6" customWidth="1"/>
    <col min="25" max="25" width="13" style="6" bestFit="1" customWidth="1"/>
    <col min="26" max="26" width="9" style="6"/>
    <col min="27" max="27" width="13.3984375" style="6" bestFit="1" customWidth="1"/>
    <col min="28" max="28" width="9" style="4"/>
    <col min="29" max="29" width="9.19921875" style="4" bestFit="1" customWidth="1"/>
    <col min="30" max="256" width="9" style="4"/>
    <col min="257" max="257" width="22.3984375" style="4" customWidth="1"/>
    <col min="258" max="258" width="13" style="4" bestFit="1" customWidth="1"/>
    <col min="259" max="261" width="12.59765625" style="4" bestFit="1" customWidth="1"/>
    <col min="262" max="262" width="12.3984375" style="4" customWidth="1"/>
    <col min="263" max="263" width="13" style="4" bestFit="1" customWidth="1"/>
    <col min="264" max="264" width="12" style="4" bestFit="1" customWidth="1"/>
    <col min="265" max="265" width="11.69921875" style="4" bestFit="1" customWidth="1"/>
    <col min="266" max="266" width="12" style="4" bestFit="1" customWidth="1"/>
    <col min="267" max="267" width="11.09765625" style="4" customWidth="1"/>
    <col min="268" max="268" width="12.59765625" style="4" bestFit="1" customWidth="1"/>
    <col min="269" max="269" width="11.09765625" style="4" bestFit="1" customWidth="1"/>
    <col min="270" max="271" width="12" style="4" bestFit="1" customWidth="1"/>
    <col min="272" max="272" width="11.09765625" style="4" bestFit="1" customWidth="1"/>
    <col min="273" max="273" width="2.5" style="4" customWidth="1"/>
    <col min="274" max="274" width="13" style="4" bestFit="1" customWidth="1"/>
    <col min="275" max="275" width="12.59765625" style="4" bestFit="1" customWidth="1"/>
    <col min="276" max="276" width="2.3984375" style="4" customWidth="1"/>
    <col min="277" max="277" width="12.59765625" style="4" customWidth="1"/>
    <col min="278" max="278" width="12.59765625" style="4" bestFit="1" customWidth="1"/>
    <col min="279" max="279" width="15.3984375" style="4" customWidth="1"/>
    <col min="280" max="280" width="12.59765625" style="4" customWidth="1"/>
    <col min="281" max="281" width="13" style="4" bestFit="1" customWidth="1"/>
    <col min="282" max="282" width="9" style="4"/>
    <col min="283" max="283" width="13.3984375" style="4" bestFit="1" customWidth="1"/>
    <col min="284" max="284" width="9" style="4"/>
    <col min="285" max="285" width="9.19921875" style="4" bestFit="1" customWidth="1"/>
    <col min="286" max="512" width="9" style="4"/>
    <col min="513" max="513" width="22.3984375" style="4" customWidth="1"/>
    <col min="514" max="514" width="13" style="4" bestFit="1" customWidth="1"/>
    <col min="515" max="517" width="12.59765625" style="4" bestFit="1" customWidth="1"/>
    <col min="518" max="518" width="12.3984375" style="4" customWidth="1"/>
    <col min="519" max="519" width="13" style="4" bestFit="1" customWidth="1"/>
    <col min="520" max="520" width="12" style="4" bestFit="1" customWidth="1"/>
    <col min="521" max="521" width="11.69921875" style="4" bestFit="1" customWidth="1"/>
    <col min="522" max="522" width="12" style="4" bestFit="1" customWidth="1"/>
    <col min="523" max="523" width="11.09765625" style="4" customWidth="1"/>
    <col min="524" max="524" width="12.59765625" style="4" bestFit="1" customWidth="1"/>
    <col min="525" max="525" width="11.09765625" style="4" bestFit="1" customWidth="1"/>
    <col min="526" max="527" width="12" style="4" bestFit="1" customWidth="1"/>
    <col min="528" max="528" width="11.09765625" style="4" bestFit="1" customWidth="1"/>
    <col min="529" max="529" width="2.5" style="4" customWidth="1"/>
    <col min="530" max="530" width="13" style="4" bestFit="1" customWidth="1"/>
    <col min="531" max="531" width="12.59765625" style="4" bestFit="1" customWidth="1"/>
    <col min="532" max="532" width="2.3984375" style="4" customWidth="1"/>
    <col min="533" max="533" width="12.59765625" style="4" customWidth="1"/>
    <col min="534" max="534" width="12.59765625" style="4" bestFit="1" customWidth="1"/>
    <col min="535" max="535" width="15.3984375" style="4" customWidth="1"/>
    <col min="536" max="536" width="12.59765625" style="4" customWidth="1"/>
    <col min="537" max="537" width="13" style="4" bestFit="1" customWidth="1"/>
    <col min="538" max="538" width="9" style="4"/>
    <col min="539" max="539" width="13.3984375" style="4" bestFit="1" customWidth="1"/>
    <col min="540" max="540" width="9" style="4"/>
    <col min="541" max="541" width="9.19921875" style="4" bestFit="1" customWidth="1"/>
    <col min="542" max="768" width="9" style="4"/>
    <col min="769" max="769" width="22.3984375" style="4" customWidth="1"/>
    <col min="770" max="770" width="13" style="4" bestFit="1" customWidth="1"/>
    <col min="771" max="773" width="12.59765625" style="4" bestFit="1" customWidth="1"/>
    <col min="774" max="774" width="12.3984375" style="4" customWidth="1"/>
    <col min="775" max="775" width="13" style="4" bestFit="1" customWidth="1"/>
    <col min="776" max="776" width="12" style="4" bestFit="1" customWidth="1"/>
    <col min="777" max="777" width="11.69921875" style="4" bestFit="1" customWidth="1"/>
    <col min="778" max="778" width="12" style="4" bestFit="1" customWidth="1"/>
    <col min="779" max="779" width="11.09765625" style="4" customWidth="1"/>
    <col min="780" max="780" width="12.59765625" style="4" bestFit="1" customWidth="1"/>
    <col min="781" max="781" width="11.09765625" style="4" bestFit="1" customWidth="1"/>
    <col min="782" max="783" width="12" style="4" bestFit="1" customWidth="1"/>
    <col min="784" max="784" width="11.09765625" style="4" bestFit="1" customWidth="1"/>
    <col min="785" max="785" width="2.5" style="4" customWidth="1"/>
    <col min="786" max="786" width="13" style="4" bestFit="1" customWidth="1"/>
    <col min="787" max="787" width="12.59765625" style="4" bestFit="1" customWidth="1"/>
    <col min="788" max="788" width="2.3984375" style="4" customWidth="1"/>
    <col min="789" max="789" width="12.59765625" style="4" customWidth="1"/>
    <col min="790" max="790" width="12.59765625" style="4" bestFit="1" customWidth="1"/>
    <col min="791" max="791" width="15.3984375" style="4" customWidth="1"/>
    <col min="792" max="792" width="12.59765625" style="4" customWidth="1"/>
    <col min="793" max="793" width="13" style="4" bestFit="1" customWidth="1"/>
    <col min="794" max="794" width="9" style="4"/>
    <col min="795" max="795" width="13.3984375" style="4" bestFit="1" customWidth="1"/>
    <col min="796" max="796" width="9" style="4"/>
    <col min="797" max="797" width="9.19921875" style="4" bestFit="1" customWidth="1"/>
    <col min="798" max="1024" width="9" style="4"/>
    <col min="1025" max="1025" width="22.3984375" style="4" customWidth="1"/>
    <col min="1026" max="1026" width="13" style="4" bestFit="1" customWidth="1"/>
    <col min="1027" max="1029" width="12.59765625" style="4" bestFit="1" customWidth="1"/>
    <col min="1030" max="1030" width="12.3984375" style="4" customWidth="1"/>
    <col min="1031" max="1031" width="13" style="4" bestFit="1" customWidth="1"/>
    <col min="1032" max="1032" width="12" style="4" bestFit="1" customWidth="1"/>
    <col min="1033" max="1033" width="11.69921875" style="4" bestFit="1" customWidth="1"/>
    <col min="1034" max="1034" width="12" style="4" bestFit="1" customWidth="1"/>
    <col min="1035" max="1035" width="11.09765625" style="4" customWidth="1"/>
    <col min="1036" max="1036" width="12.59765625" style="4" bestFit="1" customWidth="1"/>
    <col min="1037" max="1037" width="11.09765625" style="4" bestFit="1" customWidth="1"/>
    <col min="1038" max="1039" width="12" style="4" bestFit="1" customWidth="1"/>
    <col min="1040" max="1040" width="11.09765625" style="4" bestFit="1" customWidth="1"/>
    <col min="1041" max="1041" width="2.5" style="4" customWidth="1"/>
    <col min="1042" max="1042" width="13" style="4" bestFit="1" customWidth="1"/>
    <col min="1043" max="1043" width="12.59765625" style="4" bestFit="1" customWidth="1"/>
    <col min="1044" max="1044" width="2.3984375" style="4" customWidth="1"/>
    <col min="1045" max="1045" width="12.59765625" style="4" customWidth="1"/>
    <col min="1046" max="1046" width="12.59765625" style="4" bestFit="1" customWidth="1"/>
    <col min="1047" max="1047" width="15.3984375" style="4" customWidth="1"/>
    <col min="1048" max="1048" width="12.59765625" style="4" customWidth="1"/>
    <col min="1049" max="1049" width="13" style="4" bestFit="1" customWidth="1"/>
    <col min="1050" max="1050" width="9" style="4"/>
    <col min="1051" max="1051" width="13.3984375" style="4" bestFit="1" customWidth="1"/>
    <col min="1052" max="1052" width="9" style="4"/>
    <col min="1053" max="1053" width="9.19921875" style="4" bestFit="1" customWidth="1"/>
    <col min="1054" max="1280" width="9" style="4"/>
    <col min="1281" max="1281" width="22.3984375" style="4" customWidth="1"/>
    <col min="1282" max="1282" width="13" style="4" bestFit="1" customWidth="1"/>
    <col min="1283" max="1285" width="12.59765625" style="4" bestFit="1" customWidth="1"/>
    <col min="1286" max="1286" width="12.3984375" style="4" customWidth="1"/>
    <col min="1287" max="1287" width="13" style="4" bestFit="1" customWidth="1"/>
    <col min="1288" max="1288" width="12" style="4" bestFit="1" customWidth="1"/>
    <col min="1289" max="1289" width="11.69921875" style="4" bestFit="1" customWidth="1"/>
    <col min="1290" max="1290" width="12" style="4" bestFit="1" customWidth="1"/>
    <col min="1291" max="1291" width="11.09765625" style="4" customWidth="1"/>
    <col min="1292" max="1292" width="12.59765625" style="4" bestFit="1" customWidth="1"/>
    <col min="1293" max="1293" width="11.09765625" style="4" bestFit="1" customWidth="1"/>
    <col min="1294" max="1295" width="12" style="4" bestFit="1" customWidth="1"/>
    <col min="1296" max="1296" width="11.09765625" style="4" bestFit="1" customWidth="1"/>
    <col min="1297" max="1297" width="2.5" style="4" customWidth="1"/>
    <col min="1298" max="1298" width="13" style="4" bestFit="1" customWidth="1"/>
    <col min="1299" max="1299" width="12.59765625" style="4" bestFit="1" customWidth="1"/>
    <col min="1300" max="1300" width="2.3984375" style="4" customWidth="1"/>
    <col min="1301" max="1301" width="12.59765625" style="4" customWidth="1"/>
    <col min="1302" max="1302" width="12.59765625" style="4" bestFit="1" customWidth="1"/>
    <col min="1303" max="1303" width="15.3984375" style="4" customWidth="1"/>
    <col min="1304" max="1304" width="12.59765625" style="4" customWidth="1"/>
    <col min="1305" max="1305" width="13" style="4" bestFit="1" customWidth="1"/>
    <col min="1306" max="1306" width="9" style="4"/>
    <col min="1307" max="1307" width="13.3984375" style="4" bestFit="1" customWidth="1"/>
    <col min="1308" max="1308" width="9" style="4"/>
    <col min="1309" max="1309" width="9.19921875" style="4" bestFit="1" customWidth="1"/>
    <col min="1310" max="1536" width="9" style="4"/>
    <col min="1537" max="1537" width="22.3984375" style="4" customWidth="1"/>
    <col min="1538" max="1538" width="13" style="4" bestFit="1" customWidth="1"/>
    <col min="1539" max="1541" width="12.59765625" style="4" bestFit="1" customWidth="1"/>
    <col min="1542" max="1542" width="12.3984375" style="4" customWidth="1"/>
    <col min="1543" max="1543" width="13" style="4" bestFit="1" customWidth="1"/>
    <col min="1544" max="1544" width="12" style="4" bestFit="1" customWidth="1"/>
    <col min="1545" max="1545" width="11.69921875" style="4" bestFit="1" customWidth="1"/>
    <col min="1546" max="1546" width="12" style="4" bestFit="1" customWidth="1"/>
    <col min="1547" max="1547" width="11.09765625" style="4" customWidth="1"/>
    <col min="1548" max="1548" width="12.59765625" style="4" bestFit="1" customWidth="1"/>
    <col min="1549" max="1549" width="11.09765625" style="4" bestFit="1" customWidth="1"/>
    <col min="1550" max="1551" width="12" style="4" bestFit="1" customWidth="1"/>
    <col min="1552" max="1552" width="11.09765625" style="4" bestFit="1" customWidth="1"/>
    <col min="1553" max="1553" width="2.5" style="4" customWidth="1"/>
    <col min="1554" max="1554" width="13" style="4" bestFit="1" customWidth="1"/>
    <col min="1555" max="1555" width="12.59765625" style="4" bestFit="1" customWidth="1"/>
    <col min="1556" max="1556" width="2.3984375" style="4" customWidth="1"/>
    <col min="1557" max="1557" width="12.59765625" style="4" customWidth="1"/>
    <col min="1558" max="1558" width="12.59765625" style="4" bestFit="1" customWidth="1"/>
    <col min="1559" max="1559" width="15.3984375" style="4" customWidth="1"/>
    <col min="1560" max="1560" width="12.59765625" style="4" customWidth="1"/>
    <col min="1561" max="1561" width="13" style="4" bestFit="1" customWidth="1"/>
    <col min="1562" max="1562" width="9" style="4"/>
    <col min="1563" max="1563" width="13.3984375" style="4" bestFit="1" customWidth="1"/>
    <col min="1564" max="1564" width="9" style="4"/>
    <col min="1565" max="1565" width="9.19921875" style="4" bestFit="1" customWidth="1"/>
    <col min="1566" max="1792" width="9" style="4"/>
    <col min="1793" max="1793" width="22.3984375" style="4" customWidth="1"/>
    <col min="1794" max="1794" width="13" style="4" bestFit="1" customWidth="1"/>
    <col min="1795" max="1797" width="12.59765625" style="4" bestFit="1" customWidth="1"/>
    <col min="1798" max="1798" width="12.3984375" style="4" customWidth="1"/>
    <col min="1799" max="1799" width="13" style="4" bestFit="1" customWidth="1"/>
    <col min="1800" max="1800" width="12" style="4" bestFit="1" customWidth="1"/>
    <col min="1801" max="1801" width="11.69921875" style="4" bestFit="1" customWidth="1"/>
    <col min="1802" max="1802" width="12" style="4" bestFit="1" customWidth="1"/>
    <col min="1803" max="1803" width="11.09765625" style="4" customWidth="1"/>
    <col min="1804" max="1804" width="12.59765625" style="4" bestFit="1" customWidth="1"/>
    <col min="1805" max="1805" width="11.09765625" style="4" bestFit="1" customWidth="1"/>
    <col min="1806" max="1807" width="12" style="4" bestFit="1" customWidth="1"/>
    <col min="1808" max="1808" width="11.09765625" style="4" bestFit="1" customWidth="1"/>
    <col min="1809" max="1809" width="2.5" style="4" customWidth="1"/>
    <col min="1810" max="1810" width="13" style="4" bestFit="1" customWidth="1"/>
    <col min="1811" max="1811" width="12.59765625" style="4" bestFit="1" customWidth="1"/>
    <col min="1812" max="1812" width="2.3984375" style="4" customWidth="1"/>
    <col min="1813" max="1813" width="12.59765625" style="4" customWidth="1"/>
    <col min="1814" max="1814" width="12.59765625" style="4" bestFit="1" customWidth="1"/>
    <col min="1815" max="1815" width="15.3984375" style="4" customWidth="1"/>
    <col min="1816" max="1816" width="12.59765625" style="4" customWidth="1"/>
    <col min="1817" max="1817" width="13" style="4" bestFit="1" customWidth="1"/>
    <col min="1818" max="1818" width="9" style="4"/>
    <col min="1819" max="1819" width="13.3984375" style="4" bestFit="1" customWidth="1"/>
    <col min="1820" max="1820" width="9" style="4"/>
    <col min="1821" max="1821" width="9.19921875" style="4" bestFit="1" customWidth="1"/>
    <col min="1822" max="2048" width="9" style="4"/>
    <col min="2049" max="2049" width="22.3984375" style="4" customWidth="1"/>
    <col min="2050" max="2050" width="13" style="4" bestFit="1" customWidth="1"/>
    <col min="2051" max="2053" width="12.59765625" style="4" bestFit="1" customWidth="1"/>
    <col min="2054" max="2054" width="12.3984375" style="4" customWidth="1"/>
    <col min="2055" max="2055" width="13" style="4" bestFit="1" customWidth="1"/>
    <col min="2056" max="2056" width="12" style="4" bestFit="1" customWidth="1"/>
    <col min="2057" max="2057" width="11.69921875" style="4" bestFit="1" customWidth="1"/>
    <col min="2058" max="2058" width="12" style="4" bestFit="1" customWidth="1"/>
    <col min="2059" max="2059" width="11.09765625" style="4" customWidth="1"/>
    <col min="2060" max="2060" width="12.59765625" style="4" bestFit="1" customWidth="1"/>
    <col min="2061" max="2061" width="11.09765625" style="4" bestFit="1" customWidth="1"/>
    <col min="2062" max="2063" width="12" style="4" bestFit="1" customWidth="1"/>
    <col min="2064" max="2064" width="11.09765625" style="4" bestFit="1" customWidth="1"/>
    <col min="2065" max="2065" width="2.5" style="4" customWidth="1"/>
    <col min="2066" max="2066" width="13" style="4" bestFit="1" customWidth="1"/>
    <col min="2067" max="2067" width="12.59765625" style="4" bestFit="1" customWidth="1"/>
    <col min="2068" max="2068" width="2.3984375" style="4" customWidth="1"/>
    <col min="2069" max="2069" width="12.59765625" style="4" customWidth="1"/>
    <col min="2070" max="2070" width="12.59765625" style="4" bestFit="1" customWidth="1"/>
    <col min="2071" max="2071" width="15.3984375" style="4" customWidth="1"/>
    <col min="2072" max="2072" width="12.59765625" style="4" customWidth="1"/>
    <col min="2073" max="2073" width="13" style="4" bestFit="1" customWidth="1"/>
    <col min="2074" max="2074" width="9" style="4"/>
    <col min="2075" max="2075" width="13.3984375" style="4" bestFit="1" customWidth="1"/>
    <col min="2076" max="2076" width="9" style="4"/>
    <col min="2077" max="2077" width="9.19921875" style="4" bestFit="1" customWidth="1"/>
    <col min="2078" max="2304" width="9" style="4"/>
    <col min="2305" max="2305" width="22.3984375" style="4" customWidth="1"/>
    <col min="2306" max="2306" width="13" style="4" bestFit="1" customWidth="1"/>
    <col min="2307" max="2309" width="12.59765625" style="4" bestFit="1" customWidth="1"/>
    <col min="2310" max="2310" width="12.3984375" style="4" customWidth="1"/>
    <col min="2311" max="2311" width="13" style="4" bestFit="1" customWidth="1"/>
    <col min="2312" max="2312" width="12" style="4" bestFit="1" customWidth="1"/>
    <col min="2313" max="2313" width="11.69921875" style="4" bestFit="1" customWidth="1"/>
    <col min="2314" max="2314" width="12" style="4" bestFit="1" customWidth="1"/>
    <col min="2315" max="2315" width="11.09765625" style="4" customWidth="1"/>
    <col min="2316" max="2316" width="12.59765625" style="4" bestFit="1" customWidth="1"/>
    <col min="2317" max="2317" width="11.09765625" style="4" bestFit="1" customWidth="1"/>
    <col min="2318" max="2319" width="12" style="4" bestFit="1" customWidth="1"/>
    <col min="2320" max="2320" width="11.09765625" style="4" bestFit="1" customWidth="1"/>
    <col min="2321" max="2321" width="2.5" style="4" customWidth="1"/>
    <col min="2322" max="2322" width="13" style="4" bestFit="1" customWidth="1"/>
    <col min="2323" max="2323" width="12.59765625" style="4" bestFit="1" customWidth="1"/>
    <col min="2324" max="2324" width="2.3984375" style="4" customWidth="1"/>
    <col min="2325" max="2325" width="12.59765625" style="4" customWidth="1"/>
    <col min="2326" max="2326" width="12.59765625" style="4" bestFit="1" customWidth="1"/>
    <col min="2327" max="2327" width="15.3984375" style="4" customWidth="1"/>
    <col min="2328" max="2328" width="12.59765625" style="4" customWidth="1"/>
    <col min="2329" max="2329" width="13" style="4" bestFit="1" customWidth="1"/>
    <col min="2330" max="2330" width="9" style="4"/>
    <col min="2331" max="2331" width="13.3984375" style="4" bestFit="1" customWidth="1"/>
    <col min="2332" max="2332" width="9" style="4"/>
    <col min="2333" max="2333" width="9.19921875" style="4" bestFit="1" customWidth="1"/>
    <col min="2334" max="2560" width="9" style="4"/>
    <col min="2561" max="2561" width="22.3984375" style="4" customWidth="1"/>
    <col min="2562" max="2562" width="13" style="4" bestFit="1" customWidth="1"/>
    <col min="2563" max="2565" width="12.59765625" style="4" bestFit="1" customWidth="1"/>
    <col min="2566" max="2566" width="12.3984375" style="4" customWidth="1"/>
    <col min="2567" max="2567" width="13" style="4" bestFit="1" customWidth="1"/>
    <col min="2568" max="2568" width="12" style="4" bestFit="1" customWidth="1"/>
    <col min="2569" max="2569" width="11.69921875" style="4" bestFit="1" customWidth="1"/>
    <col min="2570" max="2570" width="12" style="4" bestFit="1" customWidth="1"/>
    <col min="2571" max="2571" width="11.09765625" style="4" customWidth="1"/>
    <col min="2572" max="2572" width="12.59765625" style="4" bestFit="1" customWidth="1"/>
    <col min="2573" max="2573" width="11.09765625" style="4" bestFit="1" customWidth="1"/>
    <col min="2574" max="2575" width="12" style="4" bestFit="1" customWidth="1"/>
    <col min="2576" max="2576" width="11.09765625" style="4" bestFit="1" customWidth="1"/>
    <col min="2577" max="2577" width="2.5" style="4" customWidth="1"/>
    <col min="2578" max="2578" width="13" style="4" bestFit="1" customWidth="1"/>
    <col min="2579" max="2579" width="12.59765625" style="4" bestFit="1" customWidth="1"/>
    <col min="2580" max="2580" width="2.3984375" style="4" customWidth="1"/>
    <col min="2581" max="2581" width="12.59765625" style="4" customWidth="1"/>
    <col min="2582" max="2582" width="12.59765625" style="4" bestFit="1" customWidth="1"/>
    <col min="2583" max="2583" width="15.3984375" style="4" customWidth="1"/>
    <col min="2584" max="2584" width="12.59765625" style="4" customWidth="1"/>
    <col min="2585" max="2585" width="13" style="4" bestFit="1" customWidth="1"/>
    <col min="2586" max="2586" width="9" style="4"/>
    <col min="2587" max="2587" width="13.3984375" style="4" bestFit="1" customWidth="1"/>
    <col min="2588" max="2588" width="9" style="4"/>
    <col min="2589" max="2589" width="9.19921875" style="4" bestFit="1" customWidth="1"/>
    <col min="2590" max="2816" width="9" style="4"/>
    <col min="2817" max="2817" width="22.3984375" style="4" customWidth="1"/>
    <col min="2818" max="2818" width="13" style="4" bestFit="1" customWidth="1"/>
    <col min="2819" max="2821" width="12.59765625" style="4" bestFit="1" customWidth="1"/>
    <col min="2822" max="2822" width="12.3984375" style="4" customWidth="1"/>
    <col min="2823" max="2823" width="13" style="4" bestFit="1" customWidth="1"/>
    <col min="2824" max="2824" width="12" style="4" bestFit="1" customWidth="1"/>
    <col min="2825" max="2825" width="11.69921875" style="4" bestFit="1" customWidth="1"/>
    <col min="2826" max="2826" width="12" style="4" bestFit="1" customWidth="1"/>
    <col min="2827" max="2827" width="11.09765625" style="4" customWidth="1"/>
    <col min="2828" max="2828" width="12.59765625" style="4" bestFit="1" customWidth="1"/>
    <col min="2829" max="2829" width="11.09765625" style="4" bestFit="1" customWidth="1"/>
    <col min="2830" max="2831" width="12" style="4" bestFit="1" customWidth="1"/>
    <col min="2832" max="2832" width="11.09765625" style="4" bestFit="1" customWidth="1"/>
    <col min="2833" max="2833" width="2.5" style="4" customWidth="1"/>
    <col min="2834" max="2834" width="13" style="4" bestFit="1" customWidth="1"/>
    <col min="2835" max="2835" width="12.59765625" style="4" bestFit="1" customWidth="1"/>
    <col min="2836" max="2836" width="2.3984375" style="4" customWidth="1"/>
    <col min="2837" max="2837" width="12.59765625" style="4" customWidth="1"/>
    <col min="2838" max="2838" width="12.59765625" style="4" bestFit="1" customWidth="1"/>
    <col min="2839" max="2839" width="15.3984375" style="4" customWidth="1"/>
    <col min="2840" max="2840" width="12.59765625" style="4" customWidth="1"/>
    <col min="2841" max="2841" width="13" style="4" bestFit="1" customWidth="1"/>
    <col min="2842" max="2842" width="9" style="4"/>
    <col min="2843" max="2843" width="13.3984375" style="4" bestFit="1" customWidth="1"/>
    <col min="2844" max="2844" width="9" style="4"/>
    <col min="2845" max="2845" width="9.19921875" style="4" bestFit="1" customWidth="1"/>
    <col min="2846" max="3072" width="9" style="4"/>
    <col min="3073" max="3073" width="22.3984375" style="4" customWidth="1"/>
    <col min="3074" max="3074" width="13" style="4" bestFit="1" customWidth="1"/>
    <col min="3075" max="3077" width="12.59765625" style="4" bestFit="1" customWidth="1"/>
    <col min="3078" max="3078" width="12.3984375" style="4" customWidth="1"/>
    <col min="3079" max="3079" width="13" style="4" bestFit="1" customWidth="1"/>
    <col min="3080" max="3080" width="12" style="4" bestFit="1" customWidth="1"/>
    <col min="3081" max="3081" width="11.69921875" style="4" bestFit="1" customWidth="1"/>
    <col min="3082" max="3082" width="12" style="4" bestFit="1" customWidth="1"/>
    <col min="3083" max="3083" width="11.09765625" style="4" customWidth="1"/>
    <col min="3084" max="3084" width="12.59765625" style="4" bestFit="1" customWidth="1"/>
    <col min="3085" max="3085" width="11.09765625" style="4" bestFit="1" customWidth="1"/>
    <col min="3086" max="3087" width="12" style="4" bestFit="1" customWidth="1"/>
    <col min="3088" max="3088" width="11.09765625" style="4" bestFit="1" customWidth="1"/>
    <col min="3089" max="3089" width="2.5" style="4" customWidth="1"/>
    <col min="3090" max="3090" width="13" style="4" bestFit="1" customWidth="1"/>
    <col min="3091" max="3091" width="12.59765625" style="4" bestFit="1" customWidth="1"/>
    <col min="3092" max="3092" width="2.3984375" style="4" customWidth="1"/>
    <col min="3093" max="3093" width="12.59765625" style="4" customWidth="1"/>
    <col min="3094" max="3094" width="12.59765625" style="4" bestFit="1" customWidth="1"/>
    <col min="3095" max="3095" width="15.3984375" style="4" customWidth="1"/>
    <col min="3096" max="3096" width="12.59765625" style="4" customWidth="1"/>
    <col min="3097" max="3097" width="13" style="4" bestFit="1" customWidth="1"/>
    <col min="3098" max="3098" width="9" style="4"/>
    <col min="3099" max="3099" width="13.3984375" style="4" bestFit="1" customWidth="1"/>
    <col min="3100" max="3100" width="9" style="4"/>
    <col min="3101" max="3101" width="9.19921875" style="4" bestFit="1" customWidth="1"/>
    <col min="3102" max="3328" width="9" style="4"/>
    <col min="3329" max="3329" width="22.3984375" style="4" customWidth="1"/>
    <col min="3330" max="3330" width="13" style="4" bestFit="1" customWidth="1"/>
    <col min="3331" max="3333" width="12.59765625" style="4" bestFit="1" customWidth="1"/>
    <col min="3334" max="3334" width="12.3984375" style="4" customWidth="1"/>
    <col min="3335" max="3335" width="13" style="4" bestFit="1" customWidth="1"/>
    <col min="3336" max="3336" width="12" style="4" bestFit="1" customWidth="1"/>
    <col min="3337" max="3337" width="11.69921875" style="4" bestFit="1" customWidth="1"/>
    <col min="3338" max="3338" width="12" style="4" bestFit="1" customWidth="1"/>
    <col min="3339" max="3339" width="11.09765625" style="4" customWidth="1"/>
    <col min="3340" max="3340" width="12.59765625" style="4" bestFit="1" customWidth="1"/>
    <col min="3341" max="3341" width="11.09765625" style="4" bestFit="1" customWidth="1"/>
    <col min="3342" max="3343" width="12" style="4" bestFit="1" customWidth="1"/>
    <col min="3344" max="3344" width="11.09765625" style="4" bestFit="1" customWidth="1"/>
    <col min="3345" max="3345" width="2.5" style="4" customWidth="1"/>
    <col min="3346" max="3346" width="13" style="4" bestFit="1" customWidth="1"/>
    <col min="3347" max="3347" width="12.59765625" style="4" bestFit="1" customWidth="1"/>
    <col min="3348" max="3348" width="2.3984375" style="4" customWidth="1"/>
    <col min="3349" max="3349" width="12.59765625" style="4" customWidth="1"/>
    <col min="3350" max="3350" width="12.59765625" style="4" bestFit="1" customWidth="1"/>
    <col min="3351" max="3351" width="15.3984375" style="4" customWidth="1"/>
    <col min="3352" max="3352" width="12.59765625" style="4" customWidth="1"/>
    <col min="3353" max="3353" width="13" style="4" bestFit="1" customWidth="1"/>
    <col min="3354" max="3354" width="9" style="4"/>
    <col min="3355" max="3355" width="13.3984375" style="4" bestFit="1" customWidth="1"/>
    <col min="3356" max="3356" width="9" style="4"/>
    <col min="3357" max="3357" width="9.19921875" style="4" bestFit="1" customWidth="1"/>
    <col min="3358" max="3584" width="9" style="4"/>
    <col min="3585" max="3585" width="22.3984375" style="4" customWidth="1"/>
    <col min="3586" max="3586" width="13" style="4" bestFit="1" customWidth="1"/>
    <col min="3587" max="3589" width="12.59765625" style="4" bestFit="1" customWidth="1"/>
    <col min="3590" max="3590" width="12.3984375" style="4" customWidth="1"/>
    <col min="3591" max="3591" width="13" style="4" bestFit="1" customWidth="1"/>
    <col min="3592" max="3592" width="12" style="4" bestFit="1" customWidth="1"/>
    <col min="3593" max="3593" width="11.69921875" style="4" bestFit="1" customWidth="1"/>
    <col min="3594" max="3594" width="12" style="4" bestFit="1" customWidth="1"/>
    <col min="3595" max="3595" width="11.09765625" style="4" customWidth="1"/>
    <col min="3596" max="3596" width="12.59765625" style="4" bestFit="1" customWidth="1"/>
    <col min="3597" max="3597" width="11.09765625" style="4" bestFit="1" customWidth="1"/>
    <col min="3598" max="3599" width="12" style="4" bestFit="1" customWidth="1"/>
    <col min="3600" max="3600" width="11.09765625" style="4" bestFit="1" customWidth="1"/>
    <col min="3601" max="3601" width="2.5" style="4" customWidth="1"/>
    <col min="3602" max="3602" width="13" style="4" bestFit="1" customWidth="1"/>
    <col min="3603" max="3603" width="12.59765625" style="4" bestFit="1" customWidth="1"/>
    <col min="3604" max="3604" width="2.3984375" style="4" customWidth="1"/>
    <col min="3605" max="3605" width="12.59765625" style="4" customWidth="1"/>
    <col min="3606" max="3606" width="12.59765625" style="4" bestFit="1" customWidth="1"/>
    <col min="3607" max="3607" width="15.3984375" style="4" customWidth="1"/>
    <col min="3608" max="3608" width="12.59765625" style="4" customWidth="1"/>
    <col min="3609" max="3609" width="13" style="4" bestFit="1" customWidth="1"/>
    <col min="3610" max="3610" width="9" style="4"/>
    <col min="3611" max="3611" width="13.3984375" style="4" bestFit="1" customWidth="1"/>
    <col min="3612" max="3612" width="9" style="4"/>
    <col min="3613" max="3613" width="9.19921875" style="4" bestFit="1" customWidth="1"/>
    <col min="3614" max="3840" width="9" style="4"/>
    <col min="3841" max="3841" width="22.3984375" style="4" customWidth="1"/>
    <col min="3842" max="3842" width="13" style="4" bestFit="1" customWidth="1"/>
    <col min="3843" max="3845" width="12.59765625" style="4" bestFit="1" customWidth="1"/>
    <col min="3846" max="3846" width="12.3984375" style="4" customWidth="1"/>
    <col min="3847" max="3847" width="13" style="4" bestFit="1" customWidth="1"/>
    <col min="3848" max="3848" width="12" style="4" bestFit="1" customWidth="1"/>
    <col min="3849" max="3849" width="11.69921875" style="4" bestFit="1" customWidth="1"/>
    <col min="3850" max="3850" width="12" style="4" bestFit="1" customWidth="1"/>
    <col min="3851" max="3851" width="11.09765625" style="4" customWidth="1"/>
    <col min="3852" max="3852" width="12.59765625" style="4" bestFit="1" customWidth="1"/>
    <col min="3853" max="3853" width="11.09765625" style="4" bestFit="1" customWidth="1"/>
    <col min="3854" max="3855" width="12" style="4" bestFit="1" customWidth="1"/>
    <col min="3856" max="3856" width="11.09765625" style="4" bestFit="1" customWidth="1"/>
    <col min="3857" max="3857" width="2.5" style="4" customWidth="1"/>
    <col min="3858" max="3858" width="13" style="4" bestFit="1" customWidth="1"/>
    <col min="3859" max="3859" width="12.59765625" style="4" bestFit="1" customWidth="1"/>
    <col min="3860" max="3860" width="2.3984375" style="4" customWidth="1"/>
    <col min="3861" max="3861" width="12.59765625" style="4" customWidth="1"/>
    <col min="3862" max="3862" width="12.59765625" style="4" bestFit="1" customWidth="1"/>
    <col min="3863" max="3863" width="15.3984375" style="4" customWidth="1"/>
    <col min="3864" max="3864" width="12.59765625" style="4" customWidth="1"/>
    <col min="3865" max="3865" width="13" style="4" bestFit="1" customWidth="1"/>
    <col min="3866" max="3866" width="9" style="4"/>
    <col min="3867" max="3867" width="13.3984375" style="4" bestFit="1" customWidth="1"/>
    <col min="3868" max="3868" width="9" style="4"/>
    <col min="3869" max="3869" width="9.19921875" style="4" bestFit="1" customWidth="1"/>
    <col min="3870" max="4096" width="9" style="4"/>
    <col min="4097" max="4097" width="22.3984375" style="4" customWidth="1"/>
    <col min="4098" max="4098" width="13" style="4" bestFit="1" customWidth="1"/>
    <col min="4099" max="4101" width="12.59765625" style="4" bestFit="1" customWidth="1"/>
    <col min="4102" max="4102" width="12.3984375" style="4" customWidth="1"/>
    <col min="4103" max="4103" width="13" style="4" bestFit="1" customWidth="1"/>
    <col min="4104" max="4104" width="12" style="4" bestFit="1" customWidth="1"/>
    <col min="4105" max="4105" width="11.69921875" style="4" bestFit="1" customWidth="1"/>
    <col min="4106" max="4106" width="12" style="4" bestFit="1" customWidth="1"/>
    <col min="4107" max="4107" width="11.09765625" style="4" customWidth="1"/>
    <col min="4108" max="4108" width="12.59765625" style="4" bestFit="1" customWidth="1"/>
    <col min="4109" max="4109" width="11.09765625" style="4" bestFit="1" customWidth="1"/>
    <col min="4110" max="4111" width="12" style="4" bestFit="1" customWidth="1"/>
    <col min="4112" max="4112" width="11.09765625" style="4" bestFit="1" customWidth="1"/>
    <col min="4113" max="4113" width="2.5" style="4" customWidth="1"/>
    <col min="4114" max="4114" width="13" style="4" bestFit="1" customWidth="1"/>
    <col min="4115" max="4115" width="12.59765625" style="4" bestFit="1" customWidth="1"/>
    <col min="4116" max="4116" width="2.3984375" style="4" customWidth="1"/>
    <col min="4117" max="4117" width="12.59765625" style="4" customWidth="1"/>
    <col min="4118" max="4118" width="12.59765625" style="4" bestFit="1" customWidth="1"/>
    <col min="4119" max="4119" width="15.3984375" style="4" customWidth="1"/>
    <col min="4120" max="4120" width="12.59765625" style="4" customWidth="1"/>
    <col min="4121" max="4121" width="13" style="4" bestFit="1" customWidth="1"/>
    <col min="4122" max="4122" width="9" style="4"/>
    <col min="4123" max="4123" width="13.3984375" style="4" bestFit="1" customWidth="1"/>
    <col min="4124" max="4124" width="9" style="4"/>
    <col min="4125" max="4125" width="9.19921875" style="4" bestFit="1" customWidth="1"/>
    <col min="4126" max="4352" width="9" style="4"/>
    <col min="4353" max="4353" width="22.3984375" style="4" customWidth="1"/>
    <col min="4354" max="4354" width="13" style="4" bestFit="1" customWidth="1"/>
    <col min="4355" max="4357" width="12.59765625" style="4" bestFit="1" customWidth="1"/>
    <col min="4358" max="4358" width="12.3984375" style="4" customWidth="1"/>
    <col min="4359" max="4359" width="13" style="4" bestFit="1" customWidth="1"/>
    <col min="4360" max="4360" width="12" style="4" bestFit="1" customWidth="1"/>
    <col min="4361" max="4361" width="11.69921875" style="4" bestFit="1" customWidth="1"/>
    <col min="4362" max="4362" width="12" style="4" bestFit="1" customWidth="1"/>
    <col min="4363" max="4363" width="11.09765625" style="4" customWidth="1"/>
    <col min="4364" max="4364" width="12.59765625" style="4" bestFit="1" customWidth="1"/>
    <col min="4365" max="4365" width="11.09765625" style="4" bestFit="1" customWidth="1"/>
    <col min="4366" max="4367" width="12" style="4" bestFit="1" customWidth="1"/>
    <col min="4368" max="4368" width="11.09765625" style="4" bestFit="1" customWidth="1"/>
    <col min="4369" max="4369" width="2.5" style="4" customWidth="1"/>
    <col min="4370" max="4370" width="13" style="4" bestFit="1" customWidth="1"/>
    <col min="4371" max="4371" width="12.59765625" style="4" bestFit="1" customWidth="1"/>
    <col min="4372" max="4372" width="2.3984375" style="4" customWidth="1"/>
    <col min="4373" max="4373" width="12.59765625" style="4" customWidth="1"/>
    <col min="4374" max="4374" width="12.59765625" style="4" bestFit="1" customWidth="1"/>
    <col min="4375" max="4375" width="15.3984375" style="4" customWidth="1"/>
    <col min="4376" max="4376" width="12.59765625" style="4" customWidth="1"/>
    <col min="4377" max="4377" width="13" style="4" bestFit="1" customWidth="1"/>
    <col min="4378" max="4378" width="9" style="4"/>
    <col min="4379" max="4379" width="13.3984375" style="4" bestFit="1" customWidth="1"/>
    <col min="4380" max="4380" width="9" style="4"/>
    <col min="4381" max="4381" width="9.19921875" style="4" bestFit="1" customWidth="1"/>
    <col min="4382" max="4608" width="9" style="4"/>
    <col min="4609" max="4609" width="22.3984375" style="4" customWidth="1"/>
    <col min="4610" max="4610" width="13" style="4" bestFit="1" customWidth="1"/>
    <col min="4611" max="4613" width="12.59765625" style="4" bestFit="1" customWidth="1"/>
    <col min="4614" max="4614" width="12.3984375" style="4" customWidth="1"/>
    <col min="4615" max="4615" width="13" style="4" bestFit="1" customWidth="1"/>
    <col min="4616" max="4616" width="12" style="4" bestFit="1" customWidth="1"/>
    <col min="4617" max="4617" width="11.69921875" style="4" bestFit="1" customWidth="1"/>
    <col min="4618" max="4618" width="12" style="4" bestFit="1" customWidth="1"/>
    <col min="4619" max="4619" width="11.09765625" style="4" customWidth="1"/>
    <col min="4620" max="4620" width="12.59765625" style="4" bestFit="1" customWidth="1"/>
    <col min="4621" max="4621" width="11.09765625" style="4" bestFit="1" customWidth="1"/>
    <col min="4622" max="4623" width="12" style="4" bestFit="1" customWidth="1"/>
    <col min="4624" max="4624" width="11.09765625" style="4" bestFit="1" customWidth="1"/>
    <col min="4625" max="4625" width="2.5" style="4" customWidth="1"/>
    <col min="4626" max="4626" width="13" style="4" bestFit="1" customWidth="1"/>
    <col min="4627" max="4627" width="12.59765625" style="4" bestFit="1" customWidth="1"/>
    <col min="4628" max="4628" width="2.3984375" style="4" customWidth="1"/>
    <col min="4629" max="4629" width="12.59765625" style="4" customWidth="1"/>
    <col min="4630" max="4630" width="12.59765625" style="4" bestFit="1" customWidth="1"/>
    <col min="4631" max="4631" width="15.3984375" style="4" customWidth="1"/>
    <col min="4632" max="4632" width="12.59765625" style="4" customWidth="1"/>
    <col min="4633" max="4633" width="13" style="4" bestFit="1" customWidth="1"/>
    <col min="4634" max="4634" width="9" style="4"/>
    <col min="4635" max="4635" width="13.3984375" style="4" bestFit="1" customWidth="1"/>
    <col min="4636" max="4636" width="9" style="4"/>
    <col min="4637" max="4637" width="9.19921875" style="4" bestFit="1" customWidth="1"/>
    <col min="4638" max="4864" width="9" style="4"/>
    <col min="4865" max="4865" width="22.3984375" style="4" customWidth="1"/>
    <col min="4866" max="4866" width="13" style="4" bestFit="1" customWidth="1"/>
    <col min="4867" max="4869" width="12.59765625" style="4" bestFit="1" customWidth="1"/>
    <col min="4870" max="4870" width="12.3984375" style="4" customWidth="1"/>
    <col min="4871" max="4871" width="13" style="4" bestFit="1" customWidth="1"/>
    <col min="4872" max="4872" width="12" style="4" bestFit="1" customWidth="1"/>
    <col min="4873" max="4873" width="11.69921875" style="4" bestFit="1" customWidth="1"/>
    <col min="4874" max="4874" width="12" style="4" bestFit="1" customWidth="1"/>
    <col min="4875" max="4875" width="11.09765625" style="4" customWidth="1"/>
    <col min="4876" max="4876" width="12.59765625" style="4" bestFit="1" customWidth="1"/>
    <col min="4877" max="4877" width="11.09765625" style="4" bestFit="1" customWidth="1"/>
    <col min="4878" max="4879" width="12" style="4" bestFit="1" customWidth="1"/>
    <col min="4880" max="4880" width="11.09765625" style="4" bestFit="1" customWidth="1"/>
    <col min="4881" max="4881" width="2.5" style="4" customWidth="1"/>
    <col min="4882" max="4882" width="13" style="4" bestFit="1" customWidth="1"/>
    <col min="4883" max="4883" width="12.59765625" style="4" bestFit="1" customWidth="1"/>
    <col min="4884" max="4884" width="2.3984375" style="4" customWidth="1"/>
    <col min="4885" max="4885" width="12.59765625" style="4" customWidth="1"/>
    <col min="4886" max="4886" width="12.59765625" style="4" bestFit="1" customWidth="1"/>
    <col min="4887" max="4887" width="15.3984375" style="4" customWidth="1"/>
    <col min="4888" max="4888" width="12.59765625" style="4" customWidth="1"/>
    <col min="4889" max="4889" width="13" style="4" bestFit="1" customWidth="1"/>
    <col min="4890" max="4890" width="9" style="4"/>
    <col min="4891" max="4891" width="13.3984375" style="4" bestFit="1" customWidth="1"/>
    <col min="4892" max="4892" width="9" style="4"/>
    <col min="4893" max="4893" width="9.19921875" style="4" bestFit="1" customWidth="1"/>
    <col min="4894" max="5120" width="9" style="4"/>
    <col min="5121" max="5121" width="22.3984375" style="4" customWidth="1"/>
    <col min="5122" max="5122" width="13" style="4" bestFit="1" customWidth="1"/>
    <col min="5123" max="5125" width="12.59765625" style="4" bestFit="1" customWidth="1"/>
    <col min="5126" max="5126" width="12.3984375" style="4" customWidth="1"/>
    <col min="5127" max="5127" width="13" style="4" bestFit="1" customWidth="1"/>
    <col min="5128" max="5128" width="12" style="4" bestFit="1" customWidth="1"/>
    <col min="5129" max="5129" width="11.69921875" style="4" bestFit="1" customWidth="1"/>
    <col min="5130" max="5130" width="12" style="4" bestFit="1" customWidth="1"/>
    <col min="5131" max="5131" width="11.09765625" style="4" customWidth="1"/>
    <col min="5132" max="5132" width="12.59765625" style="4" bestFit="1" customWidth="1"/>
    <col min="5133" max="5133" width="11.09765625" style="4" bestFit="1" customWidth="1"/>
    <col min="5134" max="5135" width="12" style="4" bestFit="1" customWidth="1"/>
    <col min="5136" max="5136" width="11.09765625" style="4" bestFit="1" customWidth="1"/>
    <col min="5137" max="5137" width="2.5" style="4" customWidth="1"/>
    <col min="5138" max="5138" width="13" style="4" bestFit="1" customWidth="1"/>
    <col min="5139" max="5139" width="12.59765625" style="4" bestFit="1" customWidth="1"/>
    <col min="5140" max="5140" width="2.3984375" style="4" customWidth="1"/>
    <col min="5141" max="5141" width="12.59765625" style="4" customWidth="1"/>
    <col min="5142" max="5142" width="12.59765625" style="4" bestFit="1" customWidth="1"/>
    <col min="5143" max="5143" width="15.3984375" style="4" customWidth="1"/>
    <col min="5144" max="5144" width="12.59765625" style="4" customWidth="1"/>
    <col min="5145" max="5145" width="13" style="4" bestFit="1" customWidth="1"/>
    <col min="5146" max="5146" width="9" style="4"/>
    <col min="5147" max="5147" width="13.3984375" style="4" bestFit="1" customWidth="1"/>
    <col min="5148" max="5148" width="9" style="4"/>
    <col min="5149" max="5149" width="9.19921875" style="4" bestFit="1" customWidth="1"/>
    <col min="5150" max="5376" width="9" style="4"/>
    <col min="5377" max="5377" width="22.3984375" style="4" customWidth="1"/>
    <col min="5378" max="5378" width="13" style="4" bestFit="1" customWidth="1"/>
    <col min="5379" max="5381" width="12.59765625" style="4" bestFit="1" customWidth="1"/>
    <col min="5382" max="5382" width="12.3984375" style="4" customWidth="1"/>
    <col min="5383" max="5383" width="13" style="4" bestFit="1" customWidth="1"/>
    <col min="5384" max="5384" width="12" style="4" bestFit="1" customWidth="1"/>
    <col min="5385" max="5385" width="11.69921875" style="4" bestFit="1" customWidth="1"/>
    <col min="5386" max="5386" width="12" style="4" bestFit="1" customWidth="1"/>
    <col min="5387" max="5387" width="11.09765625" style="4" customWidth="1"/>
    <col min="5388" max="5388" width="12.59765625" style="4" bestFit="1" customWidth="1"/>
    <col min="5389" max="5389" width="11.09765625" style="4" bestFit="1" customWidth="1"/>
    <col min="5390" max="5391" width="12" style="4" bestFit="1" customWidth="1"/>
    <col min="5392" max="5392" width="11.09765625" style="4" bestFit="1" customWidth="1"/>
    <col min="5393" max="5393" width="2.5" style="4" customWidth="1"/>
    <col min="5394" max="5394" width="13" style="4" bestFit="1" customWidth="1"/>
    <col min="5395" max="5395" width="12.59765625" style="4" bestFit="1" customWidth="1"/>
    <col min="5396" max="5396" width="2.3984375" style="4" customWidth="1"/>
    <col min="5397" max="5397" width="12.59765625" style="4" customWidth="1"/>
    <col min="5398" max="5398" width="12.59765625" style="4" bestFit="1" customWidth="1"/>
    <col min="5399" max="5399" width="15.3984375" style="4" customWidth="1"/>
    <col min="5400" max="5400" width="12.59765625" style="4" customWidth="1"/>
    <col min="5401" max="5401" width="13" style="4" bestFit="1" customWidth="1"/>
    <col min="5402" max="5402" width="9" style="4"/>
    <col min="5403" max="5403" width="13.3984375" style="4" bestFit="1" customWidth="1"/>
    <col min="5404" max="5404" width="9" style="4"/>
    <col min="5405" max="5405" width="9.19921875" style="4" bestFit="1" customWidth="1"/>
    <col min="5406" max="5632" width="9" style="4"/>
    <col min="5633" max="5633" width="22.3984375" style="4" customWidth="1"/>
    <col min="5634" max="5634" width="13" style="4" bestFit="1" customWidth="1"/>
    <col min="5635" max="5637" width="12.59765625" style="4" bestFit="1" customWidth="1"/>
    <col min="5638" max="5638" width="12.3984375" style="4" customWidth="1"/>
    <col min="5639" max="5639" width="13" style="4" bestFit="1" customWidth="1"/>
    <col min="5640" max="5640" width="12" style="4" bestFit="1" customWidth="1"/>
    <col min="5641" max="5641" width="11.69921875" style="4" bestFit="1" customWidth="1"/>
    <col min="5642" max="5642" width="12" style="4" bestFit="1" customWidth="1"/>
    <col min="5643" max="5643" width="11.09765625" style="4" customWidth="1"/>
    <col min="5644" max="5644" width="12.59765625" style="4" bestFit="1" customWidth="1"/>
    <col min="5645" max="5645" width="11.09765625" style="4" bestFit="1" customWidth="1"/>
    <col min="5646" max="5647" width="12" style="4" bestFit="1" customWidth="1"/>
    <col min="5648" max="5648" width="11.09765625" style="4" bestFit="1" customWidth="1"/>
    <col min="5649" max="5649" width="2.5" style="4" customWidth="1"/>
    <col min="5650" max="5650" width="13" style="4" bestFit="1" customWidth="1"/>
    <col min="5651" max="5651" width="12.59765625" style="4" bestFit="1" customWidth="1"/>
    <col min="5652" max="5652" width="2.3984375" style="4" customWidth="1"/>
    <col min="5653" max="5653" width="12.59765625" style="4" customWidth="1"/>
    <col min="5654" max="5654" width="12.59765625" style="4" bestFit="1" customWidth="1"/>
    <col min="5655" max="5655" width="15.3984375" style="4" customWidth="1"/>
    <col min="5656" max="5656" width="12.59765625" style="4" customWidth="1"/>
    <col min="5657" max="5657" width="13" style="4" bestFit="1" customWidth="1"/>
    <col min="5658" max="5658" width="9" style="4"/>
    <col min="5659" max="5659" width="13.3984375" style="4" bestFit="1" customWidth="1"/>
    <col min="5660" max="5660" width="9" style="4"/>
    <col min="5661" max="5661" width="9.19921875" style="4" bestFit="1" customWidth="1"/>
    <col min="5662" max="5888" width="9" style="4"/>
    <col min="5889" max="5889" width="22.3984375" style="4" customWidth="1"/>
    <col min="5890" max="5890" width="13" style="4" bestFit="1" customWidth="1"/>
    <col min="5891" max="5893" width="12.59765625" style="4" bestFit="1" customWidth="1"/>
    <col min="5894" max="5894" width="12.3984375" style="4" customWidth="1"/>
    <col min="5895" max="5895" width="13" style="4" bestFit="1" customWidth="1"/>
    <col min="5896" max="5896" width="12" style="4" bestFit="1" customWidth="1"/>
    <col min="5897" max="5897" width="11.69921875" style="4" bestFit="1" customWidth="1"/>
    <col min="5898" max="5898" width="12" style="4" bestFit="1" customWidth="1"/>
    <col min="5899" max="5899" width="11.09765625" style="4" customWidth="1"/>
    <col min="5900" max="5900" width="12.59765625" style="4" bestFit="1" customWidth="1"/>
    <col min="5901" max="5901" width="11.09765625" style="4" bestFit="1" customWidth="1"/>
    <col min="5902" max="5903" width="12" style="4" bestFit="1" customWidth="1"/>
    <col min="5904" max="5904" width="11.09765625" style="4" bestFit="1" customWidth="1"/>
    <col min="5905" max="5905" width="2.5" style="4" customWidth="1"/>
    <col min="5906" max="5906" width="13" style="4" bestFit="1" customWidth="1"/>
    <col min="5907" max="5907" width="12.59765625" style="4" bestFit="1" customWidth="1"/>
    <col min="5908" max="5908" width="2.3984375" style="4" customWidth="1"/>
    <col min="5909" max="5909" width="12.59765625" style="4" customWidth="1"/>
    <col min="5910" max="5910" width="12.59765625" style="4" bestFit="1" customWidth="1"/>
    <col min="5911" max="5911" width="15.3984375" style="4" customWidth="1"/>
    <col min="5912" max="5912" width="12.59765625" style="4" customWidth="1"/>
    <col min="5913" max="5913" width="13" style="4" bestFit="1" customWidth="1"/>
    <col min="5914" max="5914" width="9" style="4"/>
    <col min="5915" max="5915" width="13.3984375" style="4" bestFit="1" customWidth="1"/>
    <col min="5916" max="5916" width="9" style="4"/>
    <col min="5917" max="5917" width="9.19921875" style="4" bestFit="1" customWidth="1"/>
    <col min="5918" max="6144" width="9" style="4"/>
    <col min="6145" max="6145" width="22.3984375" style="4" customWidth="1"/>
    <col min="6146" max="6146" width="13" style="4" bestFit="1" customWidth="1"/>
    <col min="6147" max="6149" width="12.59765625" style="4" bestFit="1" customWidth="1"/>
    <col min="6150" max="6150" width="12.3984375" style="4" customWidth="1"/>
    <col min="6151" max="6151" width="13" style="4" bestFit="1" customWidth="1"/>
    <col min="6152" max="6152" width="12" style="4" bestFit="1" customWidth="1"/>
    <col min="6153" max="6153" width="11.69921875" style="4" bestFit="1" customWidth="1"/>
    <col min="6154" max="6154" width="12" style="4" bestFit="1" customWidth="1"/>
    <col min="6155" max="6155" width="11.09765625" style="4" customWidth="1"/>
    <col min="6156" max="6156" width="12.59765625" style="4" bestFit="1" customWidth="1"/>
    <col min="6157" max="6157" width="11.09765625" style="4" bestFit="1" customWidth="1"/>
    <col min="6158" max="6159" width="12" style="4" bestFit="1" customWidth="1"/>
    <col min="6160" max="6160" width="11.09765625" style="4" bestFit="1" customWidth="1"/>
    <col min="6161" max="6161" width="2.5" style="4" customWidth="1"/>
    <col min="6162" max="6162" width="13" style="4" bestFit="1" customWidth="1"/>
    <col min="6163" max="6163" width="12.59765625" style="4" bestFit="1" customWidth="1"/>
    <col min="6164" max="6164" width="2.3984375" style="4" customWidth="1"/>
    <col min="6165" max="6165" width="12.59765625" style="4" customWidth="1"/>
    <col min="6166" max="6166" width="12.59765625" style="4" bestFit="1" customWidth="1"/>
    <col min="6167" max="6167" width="15.3984375" style="4" customWidth="1"/>
    <col min="6168" max="6168" width="12.59765625" style="4" customWidth="1"/>
    <col min="6169" max="6169" width="13" style="4" bestFit="1" customWidth="1"/>
    <col min="6170" max="6170" width="9" style="4"/>
    <col min="6171" max="6171" width="13.3984375" style="4" bestFit="1" customWidth="1"/>
    <col min="6172" max="6172" width="9" style="4"/>
    <col min="6173" max="6173" width="9.19921875" style="4" bestFit="1" customWidth="1"/>
    <col min="6174" max="6400" width="9" style="4"/>
    <col min="6401" max="6401" width="22.3984375" style="4" customWidth="1"/>
    <col min="6402" max="6402" width="13" style="4" bestFit="1" customWidth="1"/>
    <col min="6403" max="6405" width="12.59765625" style="4" bestFit="1" customWidth="1"/>
    <col min="6406" max="6406" width="12.3984375" style="4" customWidth="1"/>
    <col min="6407" max="6407" width="13" style="4" bestFit="1" customWidth="1"/>
    <col min="6408" max="6408" width="12" style="4" bestFit="1" customWidth="1"/>
    <col min="6409" max="6409" width="11.69921875" style="4" bestFit="1" customWidth="1"/>
    <col min="6410" max="6410" width="12" style="4" bestFit="1" customWidth="1"/>
    <col min="6411" max="6411" width="11.09765625" style="4" customWidth="1"/>
    <col min="6412" max="6412" width="12.59765625" style="4" bestFit="1" customWidth="1"/>
    <col min="6413" max="6413" width="11.09765625" style="4" bestFit="1" customWidth="1"/>
    <col min="6414" max="6415" width="12" style="4" bestFit="1" customWidth="1"/>
    <col min="6416" max="6416" width="11.09765625" style="4" bestFit="1" customWidth="1"/>
    <col min="6417" max="6417" width="2.5" style="4" customWidth="1"/>
    <col min="6418" max="6418" width="13" style="4" bestFit="1" customWidth="1"/>
    <col min="6419" max="6419" width="12.59765625" style="4" bestFit="1" customWidth="1"/>
    <col min="6420" max="6420" width="2.3984375" style="4" customWidth="1"/>
    <col min="6421" max="6421" width="12.59765625" style="4" customWidth="1"/>
    <col min="6422" max="6422" width="12.59765625" style="4" bestFit="1" customWidth="1"/>
    <col min="6423" max="6423" width="15.3984375" style="4" customWidth="1"/>
    <col min="6424" max="6424" width="12.59765625" style="4" customWidth="1"/>
    <col min="6425" max="6425" width="13" style="4" bestFit="1" customWidth="1"/>
    <col min="6426" max="6426" width="9" style="4"/>
    <col min="6427" max="6427" width="13.3984375" style="4" bestFit="1" customWidth="1"/>
    <col min="6428" max="6428" width="9" style="4"/>
    <col min="6429" max="6429" width="9.19921875" style="4" bestFit="1" customWidth="1"/>
    <col min="6430" max="6656" width="9" style="4"/>
    <col min="6657" max="6657" width="22.3984375" style="4" customWidth="1"/>
    <col min="6658" max="6658" width="13" style="4" bestFit="1" customWidth="1"/>
    <col min="6659" max="6661" width="12.59765625" style="4" bestFit="1" customWidth="1"/>
    <col min="6662" max="6662" width="12.3984375" style="4" customWidth="1"/>
    <col min="6663" max="6663" width="13" style="4" bestFit="1" customWidth="1"/>
    <col min="6664" max="6664" width="12" style="4" bestFit="1" customWidth="1"/>
    <col min="6665" max="6665" width="11.69921875" style="4" bestFit="1" customWidth="1"/>
    <col min="6666" max="6666" width="12" style="4" bestFit="1" customWidth="1"/>
    <col min="6667" max="6667" width="11.09765625" style="4" customWidth="1"/>
    <col min="6668" max="6668" width="12.59765625" style="4" bestFit="1" customWidth="1"/>
    <col min="6669" max="6669" width="11.09765625" style="4" bestFit="1" customWidth="1"/>
    <col min="6670" max="6671" width="12" style="4" bestFit="1" customWidth="1"/>
    <col min="6672" max="6672" width="11.09765625" style="4" bestFit="1" customWidth="1"/>
    <col min="6673" max="6673" width="2.5" style="4" customWidth="1"/>
    <col min="6674" max="6674" width="13" style="4" bestFit="1" customWidth="1"/>
    <col min="6675" max="6675" width="12.59765625" style="4" bestFit="1" customWidth="1"/>
    <col min="6676" max="6676" width="2.3984375" style="4" customWidth="1"/>
    <col min="6677" max="6677" width="12.59765625" style="4" customWidth="1"/>
    <col min="6678" max="6678" width="12.59765625" style="4" bestFit="1" customWidth="1"/>
    <col min="6679" max="6679" width="15.3984375" style="4" customWidth="1"/>
    <col min="6680" max="6680" width="12.59765625" style="4" customWidth="1"/>
    <col min="6681" max="6681" width="13" style="4" bestFit="1" customWidth="1"/>
    <col min="6682" max="6682" width="9" style="4"/>
    <col min="6683" max="6683" width="13.3984375" style="4" bestFit="1" customWidth="1"/>
    <col min="6684" max="6684" width="9" style="4"/>
    <col min="6685" max="6685" width="9.19921875" style="4" bestFit="1" customWidth="1"/>
    <col min="6686" max="6912" width="9" style="4"/>
    <col min="6913" max="6913" width="22.3984375" style="4" customWidth="1"/>
    <col min="6914" max="6914" width="13" style="4" bestFit="1" customWidth="1"/>
    <col min="6915" max="6917" width="12.59765625" style="4" bestFit="1" customWidth="1"/>
    <col min="6918" max="6918" width="12.3984375" style="4" customWidth="1"/>
    <col min="6919" max="6919" width="13" style="4" bestFit="1" customWidth="1"/>
    <col min="6920" max="6920" width="12" style="4" bestFit="1" customWidth="1"/>
    <col min="6921" max="6921" width="11.69921875" style="4" bestFit="1" customWidth="1"/>
    <col min="6922" max="6922" width="12" style="4" bestFit="1" customWidth="1"/>
    <col min="6923" max="6923" width="11.09765625" style="4" customWidth="1"/>
    <col min="6924" max="6924" width="12.59765625" style="4" bestFit="1" customWidth="1"/>
    <col min="6925" max="6925" width="11.09765625" style="4" bestFit="1" customWidth="1"/>
    <col min="6926" max="6927" width="12" style="4" bestFit="1" customWidth="1"/>
    <col min="6928" max="6928" width="11.09765625" style="4" bestFit="1" customWidth="1"/>
    <col min="6929" max="6929" width="2.5" style="4" customWidth="1"/>
    <col min="6930" max="6930" width="13" style="4" bestFit="1" customWidth="1"/>
    <col min="6931" max="6931" width="12.59765625" style="4" bestFit="1" customWidth="1"/>
    <col min="6932" max="6932" width="2.3984375" style="4" customWidth="1"/>
    <col min="6933" max="6933" width="12.59765625" style="4" customWidth="1"/>
    <col min="6934" max="6934" width="12.59765625" style="4" bestFit="1" customWidth="1"/>
    <col min="6935" max="6935" width="15.3984375" style="4" customWidth="1"/>
    <col min="6936" max="6936" width="12.59765625" style="4" customWidth="1"/>
    <col min="6937" max="6937" width="13" style="4" bestFit="1" customWidth="1"/>
    <col min="6938" max="6938" width="9" style="4"/>
    <col min="6939" max="6939" width="13.3984375" style="4" bestFit="1" customWidth="1"/>
    <col min="6940" max="6940" width="9" style="4"/>
    <col min="6941" max="6941" width="9.19921875" style="4" bestFit="1" customWidth="1"/>
    <col min="6942" max="7168" width="9" style="4"/>
    <col min="7169" max="7169" width="22.3984375" style="4" customWidth="1"/>
    <col min="7170" max="7170" width="13" style="4" bestFit="1" customWidth="1"/>
    <col min="7171" max="7173" width="12.59765625" style="4" bestFit="1" customWidth="1"/>
    <col min="7174" max="7174" width="12.3984375" style="4" customWidth="1"/>
    <col min="7175" max="7175" width="13" style="4" bestFit="1" customWidth="1"/>
    <col min="7176" max="7176" width="12" style="4" bestFit="1" customWidth="1"/>
    <col min="7177" max="7177" width="11.69921875" style="4" bestFit="1" customWidth="1"/>
    <col min="7178" max="7178" width="12" style="4" bestFit="1" customWidth="1"/>
    <col min="7179" max="7179" width="11.09765625" style="4" customWidth="1"/>
    <col min="7180" max="7180" width="12.59765625" style="4" bestFit="1" customWidth="1"/>
    <col min="7181" max="7181" width="11.09765625" style="4" bestFit="1" customWidth="1"/>
    <col min="7182" max="7183" width="12" style="4" bestFit="1" customWidth="1"/>
    <col min="7184" max="7184" width="11.09765625" style="4" bestFit="1" customWidth="1"/>
    <col min="7185" max="7185" width="2.5" style="4" customWidth="1"/>
    <col min="7186" max="7186" width="13" style="4" bestFit="1" customWidth="1"/>
    <col min="7187" max="7187" width="12.59765625" style="4" bestFit="1" customWidth="1"/>
    <col min="7188" max="7188" width="2.3984375" style="4" customWidth="1"/>
    <col min="7189" max="7189" width="12.59765625" style="4" customWidth="1"/>
    <col min="7190" max="7190" width="12.59765625" style="4" bestFit="1" customWidth="1"/>
    <col min="7191" max="7191" width="15.3984375" style="4" customWidth="1"/>
    <col min="7192" max="7192" width="12.59765625" style="4" customWidth="1"/>
    <col min="7193" max="7193" width="13" style="4" bestFit="1" customWidth="1"/>
    <col min="7194" max="7194" width="9" style="4"/>
    <col min="7195" max="7195" width="13.3984375" style="4" bestFit="1" customWidth="1"/>
    <col min="7196" max="7196" width="9" style="4"/>
    <col min="7197" max="7197" width="9.19921875" style="4" bestFit="1" customWidth="1"/>
    <col min="7198" max="7424" width="9" style="4"/>
    <col min="7425" max="7425" width="22.3984375" style="4" customWidth="1"/>
    <col min="7426" max="7426" width="13" style="4" bestFit="1" customWidth="1"/>
    <col min="7427" max="7429" width="12.59765625" style="4" bestFit="1" customWidth="1"/>
    <col min="7430" max="7430" width="12.3984375" style="4" customWidth="1"/>
    <col min="7431" max="7431" width="13" style="4" bestFit="1" customWidth="1"/>
    <col min="7432" max="7432" width="12" style="4" bestFit="1" customWidth="1"/>
    <col min="7433" max="7433" width="11.69921875" style="4" bestFit="1" customWidth="1"/>
    <col min="7434" max="7434" width="12" style="4" bestFit="1" customWidth="1"/>
    <col min="7435" max="7435" width="11.09765625" style="4" customWidth="1"/>
    <col min="7436" max="7436" width="12.59765625" style="4" bestFit="1" customWidth="1"/>
    <col min="7437" max="7437" width="11.09765625" style="4" bestFit="1" customWidth="1"/>
    <col min="7438" max="7439" width="12" style="4" bestFit="1" customWidth="1"/>
    <col min="7440" max="7440" width="11.09765625" style="4" bestFit="1" customWidth="1"/>
    <col min="7441" max="7441" width="2.5" style="4" customWidth="1"/>
    <col min="7442" max="7442" width="13" style="4" bestFit="1" customWidth="1"/>
    <col min="7443" max="7443" width="12.59765625" style="4" bestFit="1" customWidth="1"/>
    <col min="7444" max="7444" width="2.3984375" style="4" customWidth="1"/>
    <col min="7445" max="7445" width="12.59765625" style="4" customWidth="1"/>
    <col min="7446" max="7446" width="12.59765625" style="4" bestFit="1" customWidth="1"/>
    <col min="7447" max="7447" width="15.3984375" style="4" customWidth="1"/>
    <col min="7448" max="7448" width="12.59765625" style="4" customWidth="1"/>
    <col min="7449" max="7449" width="13" style="4" bestFit="1" customWidth="1"/>
    <col min="7450" max="7450" width="9" style="4"/>
    <col min="7451" max="7451" width="13.3984375" style="4" bestFit="1" customWidth="1"/>
    <col min="7452" max="7452" width="9" style="4"/>
    <col min="7453" max="7453" width="9.19921875" style="4" bestFit="1" customWidth="1"/>
    <col min="7454" max="7680" width="9" style="4"/>
    <col min="7681" max="7681" width="22.3984375" style="4" customWidth="1"/>
    <col min="7682" max="7682" width="13" style="4" bestFit="1" customWidth="1"/>
    <col min="7683" max="7685" width="12.59765625" style="4" bestFit="1" customWidth="1"/>
    <col min="7686" max="7686" width="12.3984375" style="4" customWidth="1"/>
    <col min="7687" max="7687" width="13" style="4" bestFit="1" customWidth="1"/>
    <col min="7688" max="7688" width="12" style="4" bestFit="1" customWidth="1"/>
    <col min="7689" max="7689" width="11.69921875" style="4" bestFit="1" customWidth="1"/>
    <col min="7690" max="7690" width="12" style="4" bestFit="1" customWidth="1"/>
    <col min="7691" max="7691" width="11.09765625" style="4" customWidth="1"/>
    <col min="7692" max="7692" width="12.59765625" style="4" bestFit="1" customWidth="1"/>
    <col min="7693" max="7693" width="11.09765625" style="4" bestFit="1" customWidth="1"/>
    <col min="7694" max="7695" width="12" style="4" bestFit="1" customWidth="1"/>
    <col min="7696" max="7696" width="11.09765625" style="4" bestFit="1" customWidth="1"/>
    <col min="7697" max="7697" width="2.5" style="4" customWidth="1"/>
    <col min="7698" max="7698" width="13" style="4" bestFit="1" customWidth="1"/>
    <col min="7699" max="7699" width="12.59765625" style="4" bestFit="1" customWidth="1"/>
    <col min="7700" max="7700" width="2.3984375" style="4" customWidth="1"/>
    <col min="7701" max="7701" width="12.59765625" style="4" customWidth="1"/>
    <col min="7702" max="7702" width="12.59765625" style="4" bestFit="1" customWidth="1"/>
    <col min="7703" max="7703" width="15.3984375" style="4" customWidth="1"/>
    <col min="7704" max="7704" width="12.59765625" style="4" customWidth="1"/>
    <col min="7705" max="7705" width="13" style="4" bestFit="1" customWidth="1"/>
    <col min="7706" max="7706" width="9" style="4"/>
    <col min="7707" max="7707" width="13.3984375" style="4" bestFit="1" customWidth="1"/>
    <col min="7708" max="7708" width="9" style="4"/>
    <col min="7709" max="7709" width="9.19921875" style="4" bestFit="1" customWidth="1"/>
    <col min="7710" max="7936" width="9" style="4"/>
    <col min="7937" max="7937" width="22.3984375" style="4" customWidth="1"/>
    <col min="7938" max="7938" width="13" style="4" bestFit="1" customWidth="1"/>
    <col min="7939" max="7941" width="12.59765625" style="4" bestFit="1" customWidth="1"/>
    <col min="7942" max="7942" width="12.3984375" style="4" customWidth="1"/>
    <col min="7943" max="7943" width="13" style="4" bestFit="1" customWidth="1"/>
    <col min="7944" max="7944" width="12" style="4" bestFit="1" customWidth="1"/>
    <col min="7945" max="7945" width="11.69921875" style="4" bestFit="1" customWidth="1"/>
    <col min="7946" max="7946" width="12" style="4" bestFit="1" customWidth="1"/>
    <col min="7947" max="7947" width="11.09765625" style="4" customWidth="1"/>
    <col min="7948" max="7948" width="12.59765625" style="4" bestFit="1" customWidth="1"/>
    <col min="7949" max="7949" width="11.09765625" style="4" bestFit="1" customWidth="1"/>
    <col min="7950" max="7951" width="12" style="4" bestFit="1" customWidth="1"/>
    <col min="7952" max="7952" width="11.09765625" style="4" bestFit="1" customWidth="1"/>
    <col min="7953" max="7953" width="2.5" style="4" customWidth="1"/>
    <col min="7954" max="7954" width="13" style="4" bestFit="1" customWidth="1"/>
    <col min="7955" max="7955" width="12.59765625" style="4" bestFit="1" customWidth="1"/>
    <col min="7956" max="7956" width="2.3984375" style="4" customWidth="1"/>
    <col min="7957" max="7957" width="12.59765625" style="4" customWidth="1"/>
    <col min="7958" max="7958" width="12.59765625" style="4" bestFit="1" customWidth="1"/>
    <col min="7959" max="7959" width="15.3984375" style="4" customWidth="1"/>
    <col min="7960" max="7960" width="12.59765625" style="4" customWidth="1"/>
    <col min="7961" max="7961" width="13" style="4" bestFit="1" customWidth="1"/>
    <col min="7962" max="7962" width="9" style="4"/>
    <col min="7963" max="7963" width="13.3984375" style="4" bestFit="1" customWidth="1"/>
    <col min="7964" max="7964" width="9" style="4"/>
    <col min="7965" max="7965" width="9.19921875" style="4" bestFit="1" customWidth="1"/>
    <col min="7966" max="8192" width="9" style="4"/>
    <col min="8193" max="8193" width="22.3984375" style="4" customWidth="1"/>
    <col min="8194" max="8194" width="13" style="4" bestFit="1" customWidth="1"/>
    <col min="8195" max="8197" width="12.59765625" style="4" bestFit="1" customWidth="1"/>
    <col min="8198" max="8198" width="12.3984375" style="4" customWidth="1"/>
    <col min="8199" max="8199" width="13" style="4" bestFit="1" customWidth="1"/>
    <col min="8200" max="8200" width="12" style="4" bestFit="1" customWidth="1"/>
    <col min="8201" max="8201" width="11.69921875" style="4" bestFit="1" customWidth="1"/>
    <col min="8202" max="8202" width="12" style="4" bestFit="1" customWidth="1"/>
    <col min="8203" max="8203" width="11.09765625" style="4" customWidth="1"/>
    <col min="8204" max="8204" width="12.59765625" style="4" bestFit="1" customWidth="1"/>
    <col min="8205" max="8205" width="11.09765625" style="4" bestFit="1" customWidth="1"/>
    <col min="8206" max="8207" width="12" style="4" bestFit="1" customWidth="1"/>
    <col min="8208" max="8208" width="11.09765625" style="4" bestFit="1" customWidth="1"/>
    <col min="8209" max="8209" width="2.5" style="4" customWidth="1"/>
    <col min="8210" max="8210" width="13" style="4" bestFit="1" customWidth="1"/>
    <col min="8211" max="8211" width="12.59765625" style="4" bestFit="1" customWidth="1"/>
    <col min="8212" max="8212" width="2.3984375" style="4" customWidth="1"/>
    <col min="8213" max="8213" width="12.59765625" style="4" customWidth="1"/>
    <col min="8214" max="8214" width="12.59765625" style="4" bestFit="1" customWidth="1"/>
    <col min="8215" max="8215" width="15.3984375" style="4" customWidth="1"/>
    <col min="8216" max="8216" width="12.59765625" style="4" customWidth="1"/>
    <col min="8217" max="8217" width="13" style="4" bestFit="1" customWidth="1"/>
    <col min="8218" max="8218" width="9" style="4"/>
    <col min="8219" max="8219" width="13.3984375" style="4" bestFit="1" customWidth="1"/>
    <col min="8220" max="8220" width="9" style="4"/>
    <col min="8221" max="8221" width="9.19921875" style="4" bestFit="1" customWidth="1"/>
    <col min="8222" max="8448" width="9" style="4"/>
    <col min="8449" max="8449" width="22.3984375" style="4" customWidth="1"/>
    <col min="8450" max="8450" width="13" style="4" bestFit="1" customWidth="1"/>
    <col min="8451" max="8453" width="12.59765625" style="4" bestFit="1" customWidth="1"/>
    <col min="8454" max="8454" width="12.3984375" style="4" customWidth="1"/>
    <col min="8455" max="8455" width="13" style="4" bestFit="1" customWidth="1"/>
    <col min="8456" max="8456" width="12" style="4" bestFit="1" customWidth="1"/>
    <col min="8457" max="8457" width="11.69921875" style="4" bestFit="1" customWidth="1"/>
    <col min="8458" max="8458" width="12" style="4" bestFit="1" customWidth="1"/>
    <col min="8459" max="8459" width="11.09765625" style="4" customWidth="1"/>
    <col min="8460" max="8460" width="12.59765625" style="4" bestFit="1" customWidth="1"/>
    <col min="8461" max="8461" width="11.09765625" style="4" bestFit="1" customWidth="1"/>
    <col min="8462" max="8463" width="12" style="4" bestFit="1" customWidth="1"/>
    <col min="8464" max="8464" width="11.09765625" style="4" bestFit="1" customWidth="1"/>
    <col min="8465" max="8465" width="2.5" style="4" customWidth="1"/>
    <col min="8466" max="8466" width="13" style="4" bestFit="1" customWidth="1"/>
    <col min="8467" max="8467" width="12.59765625" style="4" bestFit="1" customWidth="1"/>
    <col min="8468" max="8468" width="2.3984375" style="4" customWidth="1"/>
    <col min="8469" max="8469" width="12.59765625" style="4" customWidth="1"/>
    <col min="8470" max="8470" width="12.59765625" style="4" bestFit="1" customWidth="1"/>
    <col min="8471" max="8471" width="15.3984375" style="4" customWidth="1"/>
    <col min="8472" max="8472" width="12.59765625" style="4" customWidth="1"/>
    <col min="8473" max="8473" width="13" style="4" bestFit="1" customWidth="1"/>
    <col min="8474" max="8474" width="9" style="4"/>
    <col min="8475" max="8475" width="13.3984375" style="4" bestFit="1" customWidth="1"/>
    <col min="8476" max="8476" width="9" style="4"/>
    <col min="8477" max="8477" width="9.19921875" style="4" bestFit="1" customWidth="1"/>
    <col min="8478" max="8704" width="9" style="4"/>
    <col min="8705" max="8705" width="22.3984375" style="4" customWidth="1"/>
    <col min="8706" max="8706" width="13" style="4" bestFit="1" customWidth="1"/>
    <col min="8707" max="8709" width="12.59765625" style="4" bestFit="1" customWidth="1"/>
    <col min="8710" max="8710" width="12.3984375" style="4" customWidth="1"/>
    <col min="8711" max="8711" width="13" style="4" bestFit="1" customWidth="1"/>
    <col min="8712" max="8712" width="12" style="4" bestFit="1" customWidth="1"/>
    <col min="8713" max="8713" width="11.69921875" style="4" bestFit="1" customWidth="1"/>
    <col min="8714" max="8714" width="12" style="4" bestFit="1" customWidth="1"/>
    <col min="8715" max="8715" width="11.09765625" style="4" customWidth="1"/>
    <col min="8716" max="8716" width="12.59765625" style="4" bestFit="1" customWidth="1"/>
    <col min="8717" max="8717" width="11.09765625" style="4" bestFit="1" customWidth="1"/>
    <col min="8718" max="8719" width="12" style="4" bestFit="1" customWidth="1"/>
    <col min="8720" max="8720" width="11.09765625" style="4" bestFit="1" customWidth="1"/>
    <col min="8721" max="8721" width="2.5" style="4" customWidth="1"/>
    <col min="8722" max="8722" width="13" style="4" bestFit="1" customWidth="1"/>
    <col min="8723" max="8723" width="12.59765625" style="4" bestFit="1" customWidth="1"/>
    <col min="8724" max="8724" width="2.3984375" style="4" customWidth="1"/>
    <col min="8725" max="8725" width="12.59765625" style="4" customWidth="1"/>
    <col min="8726" max="8726" width="12.59765625" style="4" bestFit="1" customWidth="1"/>
    <col min="8727" max="8727" width="15.3984375" style="4" customWidth="1"/>
    <col min="8728" max="8728" width="12.59765625" style="4" customWidth="1"/>
    <col min="8729" max="8729" width="13" style="4" bestFit="1" customWidth="1"/>
    <col min="8730" max="8730" width="9" style="4"/>
    <col min="8731" max="8731" width="13.3984375" style="4" bestFit="1" customWidth="1"/>
    <col min="8732" max="8732" width="9" style="4"/>
    <col min="8733" max="8733" width="9.19921875" style="4" bestFit="1" customWidth="1"/>
    <col min="8734" max="8960" width="9" style="4"/>
    <col min="8961" max="8961" width="22.3984375" style="4" customWidth="1"/>
    <col min="8962" max="8962" width="13" style="4" bestFit="1" customWidth="1"/>
    <col min="8963" max="8965" width="12.59765625" style="4" bestFit="1" customWidth="1"/>
    <col min="8966" max="8966" width="12.3984375" style="4" customWidth="1"/>
    <col min="8967" max="8967" width="13" style="4" bestFit="1" customWidth="1"/>
    <col min="8968" max="8968" width="12" style="4" bestFit="1" customWidth="1"/>
    <col min="8969" max="8969" width="11.69921875" style="4" bestFit="1" customWidth="1"/>
    <col min="8970" max="8970" width="12" style="4" bestFit="1" customWidth="1"/>
    <col min="8971" max="8971" width="11.09765625" style="4" customWidth="1"/>
    <col min="8972" max="8972" width="12.59765625" style="4" bestFit="1" customWidth="1"/>
    <col min="8973" max="8973" width="11.09765625" style="4" bestFit="1" customWidth="1"/>
    <col min="8974" max="8975" width="12" style="4" bestFit="1" customWidth="1"/>
    <col min="8976" max="8976" width="11.09765625" style="4" bestFit="1" customWidth="1"/>
    <col min="8977" max="8977" width="2.5" style="4" customWidth="1"/>
    <col min="8978" max="8978" width="13" style="4" bestFit="1" customWidth="1"/>
    <col min="8979" max="8979" width="12.59765625" style="4" bestFit="1" customWidth="1"/>
    <col min="8980" max="8980" width="2.3984375" style="4" customWidth="1"/>
    <col min="8981" max="8981" width="12.59765625" style="4" customWidth="1"/>
    <col min="8982" max="8982" width="12.59765625" style="4" bestFit="1" customWidth="1"/>
    <col min="8983" max="8983" width="15.3984375" style="4" customWidth="1"/>
    <col min="8984" max="8984" width="12.59765625" style="4" customWidth="1"/>
    <col min="8985" max="8985" width="13" style="4" bestFit="1" customWidth="1"/>
    <col min="8986" max="8986" width="9" style="4"/>
    <col min="8987" max="8987" width="13.3984375" style="4" bestFit="1" customWidth="1"/>
    <col min="8988" max="8988" width="9" style="4"/>
    <col min="8989" max="8989" width="9.19921875" style="4" bestFit="1" customWidth="1"/>
    <col min="8990" max="9216" width="9" style="4"/>
    <col min="9217" max="9217" width="22.3984375" style="4" customWidth="1"/>
    <col min="9218" max="9218" width="13" style="4" bestFit="1" customWidth="1"/>
    <col min="9219" max="9221" width="12.59765625" style="4" bestFit="1" customWidth="1"/>
    <col min="9222" max="9222" width="12.3984375" style="4" customWidth="1"/>
    <col min="9223" max="9223" width="13" style="4" bestFit="1" customWidth="1"/>
    <col min="9224" max="9224" width="12" style="4" bestFit="1" customWidth="1"/>
    <col min="9225" max="9225" width="11.69921875" style="4" bestFit="1" customWidth="1"/>
    <col min="9226" max="9226" width="12" style="4" bestFit="1" customWidth="1"/>
    <col min="9227" max="9227" width="11.09765625" style="4" customWidth="1"/>
    <col min="9228" max="9228" width="12.59765625" style="4" bestFit="1" customWidth="1"/>
    <col min="9229" max="9229" width="11.09765625" style="4" bestFit="1" customWidth="1"/>
    <col min="9230" max="9231" width="12" style="4" bestFit="1" customWidth="1"/>
    <col min="9232" max="9232" width="11.09765625" style="4" bestFit="1" customWidth="1"/>
    <col min="9233" max="9233" width="2.5" style="4" customWidth="1"/>
    <col min="9234" max="9234" width="13" style="4" bestFit="1" customWidth="1"/>
    <col min="9235" max="9235" width="12.59765625" style="4" bestFit="1" customWidth="1"/>
    <col min="9236" max="9236" width="2.3984375" style="4" customWidth="1"/>
    <col min="9237" max="9237" width="12.59765625" style="4" customWidth="1"/>
    <col min="9238" max="9238" width="12.59765625" style="4" bestFit="1" customWidth="1"/>
    <col min="9239" max="9239" width="15.3984375" style="4" customWidth="1"/>
    <col min="9240" max="9240" width="12.59765625" style="4" customWidth="1"/>
    <col min="9241" max="9241" width="13" style="4" bestFit="1" customWidth="1"/>
    <col min="9242" max="9242" width="9" style="4"/>
    <col min="9243" max="9243" width="13.3984375" style="4" bestFit="1" customWidth="1"/>
    <col min="9244" max="9244" width="9" style="4"/>
    <col min="9245" max="9245" width="9.19921875" style="4" bestFit="1" customWidth="1"/>
    <col min="9246" max="9472" width="9" style="4"/>
    <col min="9473" max="9473" width="22.3984375" style="4" customWidth="1"/>
    <col min="9474" max="9474" width="13" style="4" bestFit="1" customWidth="1"/>
    <col min="9475" max="9477" width="12.59765625" style="4" bestFit="1" customWidth="1"/>
    <col min="9478" max="9478" width="12.3984375" style="4" customWidth="1"/>
    <col min="9479" max="9479" width="13" style="4" bestFit="1" customWidth="1"/>
    <col min="9480" max="9480" width="12" style="4" bestFit="1" customWidth="1"/>
    <col min="9481" max="9481" width="11.69921875" style="4" bestFit="1" customWidth="1"/>
    <col min="9482" max="9482" width="12" style="4" bestFit="1" customWidth="1"/>
    <col min="9483" max="9483" width="11.09765625" style="4" customWidth="1"/>
    <col min="9484" max="9484" width="12.59765625" style="4" bestFit="1" customWidth="1"/>
    <col min="9485" max="9485" width="11.09765625" style="4" bestFit="1" customWidth="1"/>
    <col min="9486" max="9487" width="12" style="4" bestFit="1" customWidth="1"/>
    <col min="9488" max="9488" width="11.09765625" style="4" bestFit="1" customWidth="1"/>
    <col min="9489" max="9489" width="2.5" style="4" customWidth="1"/>
    <col min="9490" max="9490" width="13" style="4" bestFit="1" customWidth="1"/>
    <col min="9491" max="9491" width="12.59765625" style="4" bestFit="1" customWidth="1"/>
    <col min="9492" max="9492" width="2.3984375" style="4" customWidth="1"/>
    <col min="9493" max="9493" width="12.59765625" style="4" customWidth="1"/>
    <col min="9494" max="9494" width="12.59765625" style="4" bestFit="1" customWidth="1"/>
    <col min="9495" max="9495" width="15.3984375" style="4" customWidth="1"/>
    <col min="9496" max="9496" width="12.59765625" style="4" customWidth="1"/>
    <col min="9497" max="9497" width="13" style="4" bestFit="1" customWidth="1"/>
    <col min="9498" max="9498" width="9" style="4"/>
    <col min="9499" max="9499" width="13.3984375" style="4" bestFit="1" customWidth="1"/>
    <col min="9500" max="9500" width="9" style="4"/>
    <col min="9501" max="9501" width="9.19921875" style="4" bestFit="1" customWidth="1"/>
    <col min="9502" max="9728" width="9" style="4"/>
    <col min="9729" max="9729" width="22.3984375" style="4" customWidth="1"/>
    <col min="9730" max="9730" width="13" style="4" bestFit="1" customWidth="1"/>
    <col min="9731" max="9733" width="12.59765625" style="4" bestFit="1" customWidth="1"/>
    <col min="9734" max="9734" width="12.3984375" style="4" customWidth="1"/>
    <col min="9735" max="9735" width="13" style="4" bestFit="1" customWidth="1"/>
    <col min="9736" max="9736" width="12" style="4" bestFit="1" customWidth="1"/>
    <col min="9737" max="9737" width="11.69921875" style="4" bestFit="1" customWidth="1"/>
    <col min="9738" max="9738" width="12" style="4" bestFit="1" customWidth="1"/>
    <col min="9739" max="9739" width="11.09765625" style="4" customWidth="1"/>
    <col min="9740" max="9740" width="12.59765625" style="4" bestFit="1" customWidth="1"/>
    <col min="9741" max="9741" width="11.09765625" style="4" bestFit="1" customWidth="1"/>
    <col min="9742" max="9743" width="12" style="4" bestFit="1" customWidth="1"/>
    <col min="9744" max="9744" width="11.09765625" style="4" bestFit="1" customWidth="1"/>
    <col min="9745" max="9745" width="2.5" style="4" customWidth="1"/>
    <col min="9746" max="9746" width="13" style="4" bestFit="1" customWidth="1"/>
    <col min="9747" max="9747" width="12.59765625" style="4" bestFit="1" customWidth="1"/>
    <col min="9748" max="9748" width="2.3984375" style="4" customWidth="1"/>
    <col min="9749" max="9749" width="12.59765625" style="4" customWidth="1"/>
    <col min="9750" max="9750" width="12.59765625" style="4" bestFit="1" customWidth="1"/>
    <col min="9751" max="9751" width="15.3984375" style="4" customWidth="1"/>
    <col min="9752" max="9752" width="12.59765625" style="4" customWidth="1"/>
    <col min="9753" max="9753" width="13" style="4" bestFit="1" customWidth="1"/>
    <col min="9754" max="9754" width="9" style="4"/>
    <col min="9755" max="9755" width="13.3984375" style="4" bestFit="1" customWidth="1"/>
    <col min="9756" max="9756" width="9" style="4"/>
    <col min="9757" max="9757" width="9.19921875" style="4" bestFit="1" customWidth="1"/>
    <col min="9758" max="9984" width="9" style="4"/>
    <col min="9985" max="9985" width="22.3984375" style="4" customWidth="1"/>
    <col min="9986" max="9986" width="13" style="4" bestFit="1" customWidth="1"/>
    <col min="9987" max="9989" width="12.59765625" style="4" bestFit="1" customWidth="1"/>
    <col min="9990" max="9990" width="12.3984375" style="4" customWidth="1"/>
    <col min="9991" max="9991" width="13" style="4" bestFit="1" customWidth="1"/>
    <col min="9992" max="9992" width="12" style="4" bestFit="1" customWidth="1"/>
    <col min="9993" max="9993" width="11.69921875" style="4" bestFit="1" customWidth="1"/>
    <col min="9994" max="9994" width="12" style="4" bestFit="1" customWidth="1"/>
    <col min="9995" max="9995" width="11.09765625" style="4" customWidth="1"/>
    <col min="9996" max="9996" width="12.59765625" style="4" bestFit="1" customWidth="1"/>
    <col min="9997" max="9997" width="11.09765625" style="4" bestFit="1" customWidth="1"/>
    <col min="9998" max="9999" width="12" style="4" bestFit="1" customWidth="1"/>
    <col min="10000" max="10000" width="11.09765625" style="4" bestFit="1" customWidth="1"/>
    <col min="10001" max="10001" width="2.5" style="4" customWidth="1"/>
    <col min="10002" max="10002" width="13" style="4" bestFit="1" customWidth="1"/>
    <col min="10003" max="10003" width="12.59765625" style="4" bestFit="1" customWidth="1"/>
    <col min="10004" max="10004" width="2.3984375" style="4" customWidth="1"/>
    <col min="10005" max="10005" width="12.59765625" style="4" customWidth="1"/>
    <col min="10006" max="10006" width="12.59765625" style="4" bestFit="1" customWidth="1"/>
    <col min="10007" max="10007" width="15.3984375" style="4" customWidth="1"/>
    <col min="10008" max="10008" width="12.59765625" style="4" customWidth="1"/>
    <col min="10009" max="10009" width="13" style="4" bestFit="1" customWidth="1"/>
    <col min="10010" max="10010" width="9" style="4"/>
    <col min="10011" max="10011" width="13.3984375" style="4" bestFit="1" customWidth="1"/>
    <col min="10012" max="10012" width="9" style="4"/>
    <col min="10013" max="10013" width="9.19921875" style="4" bestFit="1" customWidth="1"/>
    <col min="10014" max="10240" width="9" style="4"/>
    <col min="10241" max="10241" width="22.3984375" style="4" customWidth="1"/>
    <col min="10242" max="10242" width="13" style="4" bestFit="1" customWidth="1"/>
    <col min="10243" max="10245" width="12.59765625" style="4" bestFit="1" customWidth="1"/>
    <col min="10246" max="10246" width="12.3984375" style="4" customWidth="1"/>
    <col min="10247" max="10247" width="13" style="4" bestFit="1" customWidth="1"/>
    <col min="10248" max="10248" width="12" style="4" bestFit="1" customWidth="1"/>
    <col min="10249" max="10249" width="11.69921875" style="4" bestFit="1" customWidth="1"/>
    <col min="10250" max="10250" width="12" style="4" bestFit="1" customWidth="1"/>
    <col min="10251" max="10251" width="11.09765625" style="4" customWidth="1"/>
    <col min="10252" max="10252" width="12.59765625" style="4" bestFit="1" customWidth="1"/>
    <col min="10253" max="10253" width="11.09765625" style="4" bestFit="1" customWidth="1"/>
    <col min="10254" max="10255" width="12" style="4" bestFit="1" customWidth="1"/>
    <col min="10256" max="10256" width="11.09765625" style="4" bestFit="1" customWidth="1"/>
    <col min="10257" max="10257" width="2.5" style="4" customWidth="1"/>
    <col min="10258" max="10258" width="13" style="4" bestFit="1" customWidth="1"/>
    <col min="10259" max="10259" width="12.59765625" style="4" bestFit="1" customWidth="1"/>
    <col min="10260" max="10260" width="2.3984375" style="4" customWidth="1"/>
    <col min="10261" max="10261" width="12.59765625" style="4" customWidth="1"/>
    <col min="10262" max="10262" width="12.59765625" style="4" bestFit="1" customWidth="1"/>
    <col min="10263" max="10263" width="15.3984375" style="4" customWidth="1"/>
    <col min="10264" max="10264" width="12.59765625" style="4" customWidth="1"/>
    <col min="10265" max="10265" width="13" style="4" bestFit="1" customWidth="1"/>
    <col min="10266" max="10266" width="9" style="4"/>
    <col min="10267" max="10267" width="13.3984375" style="4" bestFit="1" customWidth="1"/>
    <col min="10268" max="10268" width="9" style="4"/>
    <col min="10269" max="10269" width="9.19921875" style="4" bestFit="1" customWidth="1"/>
    <col min="10270" max="10496" width="9" style="4"/>
    <col min="10497" max="10497" width="22.3984375" style="4" customWidth="1"/>
    <col min="10498" max="10498" width="13" style="4" bestFit="1" customWidth="1"/>
    <col min="10499" max="10501" width="12.59765625" style="4" bestFit="1" customWidth="1"/>
    <col min="10502" max="10502" width="12.3984375" style="4" customWidth="1"/>
    <col min="10503" max="10503" width="13" style="4" bestFit="1" customWidth="1"/>
    <col min="10504" max="10504" width="12" style="4" bestFit="1" customWidth="1"/>
    <col min="10505" max="10505" width="11.69921875" style="4" bestFit="1" customWidth="1"/>
    <col min="10506" max="10506" width="12" style="4" bestFit="1" customWidth="1"/>
    <col min="10507" max="10507" width="11.09765625" style="4" customWidth="1"/>
    <col min="10508" max="10508" width="12.59765625" style="4" bestFit="1" customWidth="1"/>
    <col min="10509" max="10509" width="11.09765625" style="4" bestFit="1" customWidth="1"/>
    <col min="10510" max="10511" width="12" style="4" bestFit="1" customWidth="1"/>
    <col min="10512" max="10512" width="11.09765625" style="4" bestFit="1" customWidth="1"/>
    <col min="10513" max="10513" width="2.5" style="4" customWidth="1"/>
    <col min="10514" max="10514" width="13" style="4" bestFit="1" customWidth="1"/>
    <col min="10515" max="10515" width="12.59765625" style="4" bestFit="1" customWidth="1"/>
    <col min="10516" max="10516" width="2.3984375" style="4" customWidth="1"/>
    <col min="10517" max="10517" width="12.59765625" style="4" customWidth="1"/>
    <col min="10518" max="10518" width="12.59765625" style="4" bestFit="1" customWidth="1"/>
    <col min="10519" max="10519" width="15.3984375" style="4" customWidth="1"/>
    <col min="10520" max="10520" width="12.59765625" style="4" customWidth="1"/>
    <col min="10521" max="10521" width="13" style="4" bestFit="1" customWidth="1"/>
    <col min="10522" max="10522" width="9" style="4"/>
    <col min="10523" max="10523" width="13.3984375" style="4" bestFit="1" customWidth="1"/>
    <col min="10524" max="10524" width="9" style="4"/>
    <col min="10525" max="10525" width="9.19921875" style="4" bestFit="1" customWidth="1"/>
    <col min="10526" max="10752" width="9" style="4"/>
    <col min="10753" max="10753" width="22.3984375" style="4" customWidth="1"/>
    <col min="10754" max="10754" width="13" style="4" bestFit="1" customWidth="1"/>
    <col min="10755" max="10757" width="12.59765625" style="4" bestFit="1" customWidth="1"/>
    <col min="10758" max="10758" width="12.3984375" style="4" customWidth="1"/>
    <col min="10759" max="10759" width="13" style="4" bestFit="1" customWidth="1"/>
    <col min="10760" max="10760" width="12" style="4" bestFit="1" customWidth="1"/>
    <col min="10761" max="10761" width="11.69921875" style="4" bestFit="1" customWidth="1"/>
    <col min="10762" max="10762" width="12" style="4" bestFit="1" customWidth="1"/>
    <col min="10763" max="10763" width="11.09765625" style="4" customWidth="1"/>
    <col min="10764" max="10764" width="12.59765625" style="4" bestFit="1" customWidth="1"/>
    <col min="10765" max="10765" width="11.09765625" style="4" bestFit="1" customWidth="1"/>
    <col min="10766" max="10767" width="12" style="4" bestFit="1" customWidth="1"/>
    <col min="10768" max="10768" width="11.09765625" style="4" bestFit="1" customWidth="1"/>
    <col min="10769" max="10769" width="2.5" style="4" customWidth="1"/>
    <col min="10770" max="10770" width="13" style="4" bestFit="1" customWidth="1"/>
    <col min="10771" max="10771" width="12.59765625" style="4" bestFit="1" customWidth="1"/>
    <col min="10772" max="10772" width="2.3984375" style="4" customWidth="1"/>
    <col min="10773" max="10773" width="12.59765625" style="4" customWidth="1"/>
    <col min="10774" max="10774" width="12.59765625" style="4" bestFit="1" customWidth="1"/>
    <col min="10775" max="10775" width="15.3984375" style="4" customWidth="1"/>
    <col min="10776" max="10776" width="12.59765625" style="4" customWidth="1"/>
    <col min="10777" max="10777" width="13" style="4" bestFit="1" customWidth="1"/>
    <col min="10778" max="10778" width="9" style="4"/>
    <col min="10779" max="10779" width="13.3984375" style="4" bestFit="1" customWidth="1"/>
    <col min="10780" max="10780" width="9" style="4"/>
    <col min="10781" max="10781" width="9.19921875" style="4" bestFit="1" customWidth="1"/>
    <col min="10782" max="11008" width="9" style="4"/>
    <col min="11009" max="11009" width="22.3984375" style="4" customWidth="1"/>
    <col min="11010" max="11010" width="13" style="4" bestFit="1" customWidth="1"/>
    <col min="11011" max="11013" width="12.59765625" style="4" bestFit="1" customWidth="1"/>
    <col min="11014" max="11014" width="12.3984375" style="4" customWidth="1"/>
    <col min="11015" max="11015" width="13" style="4" bestFit="1" customWidth="1"/>
    <col min="11016" max="11016" width="12" style="4" bestFit="1" customWidth="1"/>
    <col min="11017" max="11017" width="11.69921875" style="4" bestFit="1" customWidth="1"/>
    <col min="11018" max="11018" width="12" style="4" bestFit="1" customWidth="1"/>
    <col min="11019" max="11019" width="11.09765625" style="4" customWidth="1"/>
    <col min="11020" max="11020" width="12.59765625" style="4" bestFit="1" customWidth="1"/>
    <col min="11021" max="11021" width="11.09765625" style="4" bestFit="1" customWidth="1"/>
    <col min="11022" max="11023" width="12" style="4" bestFit="1" customWidth="1"/>
    <col min="11024" max="11024" width="11.09765625" style="4" bestFit="1" customWidth="1"/>
    <col min="11025" max="11025" width="2.5" style="4" customWidth="1"/>
    <col min="11026" max="11026" width="13" style="4" bestFit="1" customWidth="1"/>
    <col min="11027" max="11027" width="12.59765625" style="4" bestFit="1" customWidth="1"/>
    <col min="11028" max="11028" width="2.3984375" style="4" customWidth="1"/>
    <col min="11029" max="11029" width="12.59765625" style="4" customWidth="1"/>
    <col min="11030" max="11030" width="12.59765625" style="4" bestFit="1" customWidth="1"/>
    <col min="11031" max="11031" width="15.3984375" style="4" customWidth="1"/>
    <col min="11032" max="11032" width="12.59765625" style="4" customWidth="1"/>
    <col min="11033" max="11033" width="13" style="4" bestFit="1" customWidth="1"/>
    <col min="11034" max="11034" width="9" style="4"/>
    <col min="11035" max="11035" width="13.3984375" style="4" bestFit="1" customWidth="1"/>
    <col min="11036" max="11036" width="9" style="4"/>
    <col min="11037" max="11037" width="9.19921875" style="4" bestFit="1" customWidth="1"/>
    <col min="11038" max="11264" width="9" style="4"/>
    <col min="11265" max="11265" width="22.3984375" style="4" customWidth="1"/>
    <col min="11266" max="11266" width="13" style="4" bestFit="1" customWidth="1"/>
    <col min="11267" max="11269" width="12.59765625" style="4" bestFit="1" customWidth="1"/>
    <col min="11270" max="11270" width="12.3984375" style="4" customWidth="1"/>
    <col min="11271" max="11271" width="13" style="4" bestFit="1" customWidth="1"/>
    <col min="11272" max="11272" width="12" style="4" bestFit="1" customWidth="1"/>
    <col min="11273" max="11273" width="11.69921875" style="4" bestFit="1" customWidth="1"/>
    <col min="11274" max="11274" width="12" style="4" bestFit="1" customWidth="1"/>
    <col min="11275" max="11275" width="11.09765625" style="4" customWidth="1"/>
    <col min="11276" max="11276" width="12.59765625" style="4" bestFit="1" customWidth="1"/>
    <col min="11277" max="11277" width="11.09765625" style="4" bestFit="1" customWidth="1"/>
    <col min="11278" max="11279" width="12" style="4" bestFit="1" customWidth="1"/>
    <col min="11280" max="11280" width="11.09765625" style="4" bestFit="1" customWidth="1"/>
    <col min="11281" max="11281" width="2.5" style="4" customWidth="1"/>
    <col min="11282" max="11282" width="13" style="4" bestFit="1" customWidth="1"/>
    <col min="11283" max="11283" width="12.59765625" style="4" bestFit="1" customWidth="1"/>
    <col min="11284" max="11284" width="2.3984375" style="4" customWidth="1"/>
    <col min="11285" max="11285" width="12.59765625" style="4" customWidth="1"/>
    <col min="11286" max="11286" width="12.59765625" style="4" bestFit="1" customWidth="1"/>
    <col min="11287" max="11287" width="15.3984375" style="4" customWidth="1"/>
    <col min="11288" max="11288" width="12.59765625" style="4" customWidth="1"/>
    <col min="11289" max="11289" width="13" style="4" bestFit="1" customWidth="1"/>
    <col min="11290" max="11290" width="9" style="4"/>
    <col min="11291" max="11291" width="13.3984375" style="4" bestFit="1" customWidth="1"/>
    <col min="11292" max="11292" width="9" style="4"/>
    <col min="11293" max="11293" width="9.19921875" style="4" bestFit="1" customWidth="1"/>
    <col min="11294" max="11520" width="9" style="4"/>
    <col min="11521" max="11521" width="22.3984375" style="4" customWidth="1"/>
    <col min="11522" max="11522" width="13" style="4" bestFit="1" customWidth="1"/>
    <col min="11523" max="11525" width="12.59765625" style="4" bestFit="1" customWidth="1"/>
    <col min="11526" max="11526" width="12.3984375" style="4" customWidth="1"/>
    <col min="11527" max="11527" width="13" style="4" bestFit="1" customWidth="1"/>
    <col min="11528" max="11528" width="12" style="4" bestFit="1" customWidth="1"/>
    <col min="11529" max="11529" width="11.69921875" style="4" bestFit="1" customWidth="1"/>
    <col min="11530" max="11530" width="12" style="4" bestFit="1" customWidth="1"/>
    <col min="11531" max="11531" width="11.09765625" style="4" customWidth="1"/>
    <col min="11532" max="11532" width="12.59765625" style="4" bestFit="1" customWidth="1"/>
    <col min="11533" max="11533" width="11.09765625" style="4" bestFit="1" customWidth="1"/>
    <col min="11534" max="11535" width="12" style="4" bestFit="1" customWidth="1"/>
    <col min="11536" max="11536" width="11.09765625" style="4" bestFit="1" customWidth="1"/>
    <col min="11537" max="11537" width="2.5" style="4" customWidth="1"/>
    <col min="11538" max="11538" width="13" style="4" bestFit="1" customWidth="1"/>
    <col min="11539" max="11539" width="12.59765625" style="4" bestFit="1" customWidth="1"/>
    <col min="11540" max="11540" width="2.3984375" style="4" customWidth="1"/>
    <col min="11541" max="11541" width="12.59765625" style="4" customWidth="1"/>
    <col min="11542" max="11542" width="12.59765625" style="4" bestFit="1" customWidth="1"/>
    <col min="11543" max="11543" width="15.3984375" style="4" customWidth="1"/>
    <col min="11544" max="11544" width="12.59765625" style="4" customWidth="1"/>
    <col min="11545" max="11545" width="13" style="4" bestFit="1" customWidth="1"/>
    <col min="11546" max="11546" width="9" style="4"/>
    <col min="11547" max="11547" width="13.3984375" style="4" bestFit="1" customWidth="1"/>
    <col min="11548" max="11548" width="9" style="4"/>
    <col min="11549" max="11549" width="9.19921875" style="4" bestFit="1" customWidth="1"/>
    <col min="11550" max="11776" width="9" style="4"/>
    <col min="11777" max="11777" width="22.3984375" style="4" customWidth="1"/>
    <col min="11778" max="11778" width="13" style="4" bestFit="1" customWidth="1"/>
    <col min="11779" max="11781" width="12.59765625" style="4" bestFit="1" customWidth="1"/>
    <col min="11782" max="11782" width="12.3984375" style="4" customWidth="1"/>
    <col min="11783" max="11783" width="13" style="4" bestFit="1" customWidth="1"/>
    <col min="11784" max="11784" width="12" style="4" bestFit="1" customWidth="1"/>
    <col min="11785" max="11785" width="11.69921875" style="4" bestFit="1" customWidth="1"/>
    <col min="11786" max="11786" width="12" style="4" bestFit="1" customWidth="1"/>
    <col min="11787" max="11787" width="11.09765625" style="4" customWidth="1"/>
    <col min="11788" max="11788" width="12.59765625" style="4" bestFit="1" customWidth="1"/>
    <col min="11789" max="11789" width="11.09765625" style="4" bestFit="1" customWidth="1"/>
    <col min="11790" max="11791" width="12" style="4" bestFit="1" customWidth="1"/>
    <col min="11792" max="11792" width="11.09765625" style="4" bestFit="1" customWidth="1"/>
    <col min="11793" max="11793" width="2.5" style="4" customWidth="1"/>
    <col min="11794" max="11794" width="13" style="4" bestFit="1" customWidth="1"/>
    <col min="11795" max="11795" width="12.59765625" style="4" bestFit="1" customWidth="1"/>
    <col min="11796" max="11796" width="2.3984375" style="4" customWidth="1"/>
    <col min="11797" max="11797" width="12.59765625" style="4" customWidth="1"/>
    <col min="11798" max="11798" width="12.59765625" style="4" bestFit="1" customWidth="1"/>
    <col min="11799" max="11799" width="15.3984375" style="4" customWidth="1"/>
    <col min="11800" max="11800" width="12.59765625" style="4" customWidth="1"/>
    <col min="11801" max="11801" width="13" style="4" bestFit="1" customWidth="1"/>
    <col min="11802" max="11802" width="9" style="4"/>
    <col min="11803" max="11803" width="13.3984375" style="4" bestFit="1" customWidth="1"/>
    <col min="11804" max="11804" width="9" style="4"/>
    <col min="11805" max="11805" width="9.19921875" style="4" bestFit="1" customWidth="1"/>
    <col min="11806" max="12032" width="9" style="4"/>
    <col min="12033" max="12033" width="22.3984375" style="4" customWidth="1"/>
    <col min="12034" max="12034" width="13" style="4" bestFit="1" customWidth="1"/>
    <col min="12035" max="12037" width="12.59765625" style="4" bestFit="1" customWidth="1"/>
    <col min="12038" max="12038" width="12.3984375" style="4" customWidth="1"/>
    <col min="12039" max="12039" width="13" style="4" bestFit="1" customWidth="1"/>
    <col min="12040" max="12040" width="12" style="4" bestFit="1" customWidth="1"/>
    <col min="12041" max="12041" width="11.69921875" style="4" bestFit="1" customWidth="1"/>
    <col min="12042" max="12042" width="12" style="4" bestFit="1" customWidth="1"/>
    <col min="12043" max="12043" width="11.09765625" style="4" customWidth="1"/>
    <col min="12044" max="12044" width="12.59765625" style="4" bestFit="1" customWidth="1"/>
    <col min="12045" max="12045" width="11.09765625" style="4" bestFit="1" customWidth="1"/>
    <col min="12046" max="12047" width="12" style="4" bestFit="1" customWidth="1"/>
    <col min="12048" max="12048" width="11.09765625" style="4" bestFit="1" customWidth="1"/>
    <col min="12049" max="12049" width="2.5" style="4" customWidth="1"/>
    <col min="12050" max="12050" width="13" style="4" bestFit="1" customWidth="1"/>
    <col min="12051" max="12051" width="12.59765625" style="4" bestFit="1" customWidth="1"/>
    <col min="12052" max="12052" width="2.3984375" style="4" customWidth="1"/>
    <col min="12053" max="12053" width="12.59765625" style="4" customWidth="1"/>
    <col min="12054" max="12054" width="12.59765625" style="4" bestFit="1" customWidth="1"/>
    <col min="12055" max="12055" width="15.3984375" style="4" customWidth="1"/>
    <col min="12056" max="12056" width="12.59765625" style="4" customWidth="1"/>
    <col min="12057" max="12057" width="13" style="4" bestFit="1" customWidth="1"/>
    <col min="12058" max="12058" width="9" style="4"/>
    <col min="12059" max="12059" width="13.3984375" style="4" bestFit="1" customWidth="1"/>
    <col min="12060" max="12060" width="9" style="4"/>
    <col min="12061" max="12061" width="9.19921875" style="4" bestFit="1" customWidth="1"/>
    <col min="12062" max="12288" width="9" style="4"/>
    <col min="12289" max="12289" width="22.3984375" style="4" customWidth="1"/>
    <col min="12290" max="12290" width="13" style="4" bestFit="1" customWidth="1"/>
    <col min="12291" max="12293" width="12.59765625" style="4" bestFit="1" customWidth="1"/>
    <col min="12294" max="12294" width="12.3984375" style="4" customWidth="1"/>
    <col min="12295" max="12295" width="13" style="4" bestFit="1" customWidth="1"/>
    <col min="12296" max="12296" width="12" style="4" bestFit="1" customWidth="1"/>
    <col min="12297" max="12297" width="11.69921875" style="4" bestFit="1" customWidth="1"/>
    <col min="12298" max="12298" width="12" style="4" bestFit="1" customWidth="1"/>
    <col min="12299" max="12299" width="11.09765625" style="4" customWidth="1"/>
    <col min="12300" max="12300" width="12.59765625" style="4" bestFit="1" customWidth="1"/>
    <col min="12301" max="12301" width="11.09765625" style="4" bestFit="1" customWidth="1"/>
    <col min="12302" max="12303" width="12" style="4" bestFit="1" customWidth="1"/>
    <col min="12304" max="12304" width="11.09765625" style="4" bestFit="1" customWidth="1"/>
    <col min="12305" max="12305" width="2.5" style="4" customWidth="1"/>
    <col min="12306" max="12306" width="13" style="4" bestFit="1" customWidth="1"/>
    <col min="12307" max="12307" width="12.59765625" style="4" bestFit="1" customWidth="1"/>
    <col min="12308" max="12308" width="2.3984375" style="4" customWidth="1"/>
    <col min="12309" max="12309" width="12.59765625" style="4" customWidth="1"/>
    <col min="12310" max="12310" width="12.59765625" style="4" bestFit="1" customWidth="1"/>
    <col min="12311" max="12311" width="15.3984375" style="4" customWidth="1"/>
    <col min="12312" max="12312" width="12.59765625" style="4" customWidth="1"/>
    <col min="12313" max="12313" width="13" style="4" bestFit="1" customWidth="1"/>
    <col min="12314" max="12314" width="9" style="4"/>
    <col min="12315" max="12315" width="13.3984375" style="4" bestFit="1" customWidth="1"/>
    <col min="12316" max="12316" width="9" style="4"/>
    <col min="12317" max="12317" width="9.19921875" style="4" bestFit="1" customWidth="1"/>
    <col min="12318" max="12544" width="9" style="4"/>
    <col min="12545" max="12545" width="22.3984375" style="4" customWidth="1"/>
    <col min="12546" max="12546" width="13" style="4" bestFit="1" customWidth="1"/>
    <col min="12547" max="12549" width="12.59765625" style="4" bestFit="1" customWidth="1"/>
    <col min="12550" max="12550" width="12.3984375" style="4" customWidth="1"/>
    <col min="12551" max="12551" width="13" style="4" bestFit="1" customWidth="1"/>
    <col min="12552" max="12552" width="12" style="4" bestFit="1" customWidth="1"/>
    <col min="12553" max="12553" width="11.69921875" style="4" bestFit="1" customWidth="1"/>
    <col min="12554" max="12554" width="12" style="4" bestFit="1" customWidth="1"/>
    <col min="12555" max="12555" width="11.09765625" style="4" customWidth="1"/>
    <col min="12556" max="12556" width="12.59765625" style="4" bestFit="1" customWidth="1"/>
    <col min="12557" max="12557" width="11.09765625" style="4" bestFit="1" customWidth="1"/>
    <col min="12558" max="12559" width="12" style="4" bestFit="1" customWidth="1"/>
    <col min="12560" max="12560" width="11.09765625" style="4" bestFit="1" customWidth="1"/>
    <col min="12561" max="12561" width="2.5" style="4" customWidth="1"/>
    <col min="12562" max="12562" width="13" style="4" bestFit="1" customWidth="1"/>
    <col min="12563" max="12563" width="12.59765625" style="4" bestFit="1" customWidth="1"/>
    <col min="12564" max="12564" width="2.3984375" style="4" customWidth="1"/>
    <col min="12565" max="12565" width="12.59765625" style="4" customWidth="1"/>
    <col min="12566" max="12566" width="12.59765625" style="4" bestFit="1" customWidth="1"/>
    <col min="12567" max="12567" width="15.3984375" style="4" customWidth="1"/>
    <col min="12568" max="12568" width="12.59765625" style="4" customWidth="1"/>
    <col min="12569" max="12569" width="13" style="4" bestFit="1" customWidth="1"/>
    <col min="12570" max="12570" width="9" style="4"/>
    <col min="12571" max="12571" width="13.3984375" style="4" bestFit="1" customWidth="1"/>
    <col min="12572" max="12572" width="9" style="4"/>
    <col min="12573" max="12573" width="9.19921875" style="4" bestFit="1" customWidth="1"/>
    <col min="12574" max="12800" width="9" style="4"/>
    <col min="12801" max="12801" width="22.3984375" style="4" customWidth="1"/>
    <col min="12802" max="12802" width="13" style="4" bestFit="1" customWidth="1"/>
    <col min="12803" max="12805" width="12.59765625" style="4" bestFit="1" customWidth="1"/>
    <col min="12806" max="12806" width="12.3984375" style="4" customWidth="1"/>
    <col min="12807" max="12807" width="13" style="4" bestFit="1" customWidth="1"/>
    <col min="12808" max="12808" width="12" style="4" bestFit="1" customWidth="1"/>
    <col min="12809" max="12809" width="11.69921875" style="4" bestFit="1" customWidth="1"/>
    <col min="12810" max="12810" width="12" style="4" bestFit="1" customWidth="1"/>
    <col min="12811" max="12811" width="11.09765625" style="4" customWidth="1"/>
    <col min="12812" max="12812" width="12.59765625" style="4" bestFit="1" customWidth="1"/>
    <col min="12813" max="12813" width="11.09765625" style="4" bestFit="1" customWidth="1"/>
    <col min="12814" max="12815" width="12" style="4" bestFit="1" customWidth="1"/>
    <col min="12816" max="12816" width="11.09765625" style="4" bestFit="1" customWidth="1"/>
    <col min="12817" max="12817" width="2.5" style="4" customWidth="1"/>
    <col min="12818" max="12818" width="13" style="4" bestFit="1" customWidth="1"/>
    <col min="12819" max="12819" width="12.59765625" style="4" bestFit="1" customWidth="1"/>
    <col min="12820" max="12820" width="2.3984375" style="4" customWidth="1"/>
    <col min="12821" max="12821" width="12.59765625" style="4" customWidth="1"/>
    <col min="12822" max="12822" width="12.59765625" style="4" bestFit="1" customWidth="1"/>
    <col min="12823" max="12823" width="15.3984375" style="4" customWidth="1"/>
    <col min="12824" max="12824" width="12.59765625" style="4" customWidth="1"/>
    <col min="12825" max="12825" width="13" style="4" bestFit="1" customWidth="1"/>
    <col min="12826" max="12826" width="9" style="4"/>
    <col min="12827" max="12827" width="13.3984375" style="4" bestFit="1" customWidth="1"/>
    <col min="12828" max="12828" width="9" style="4"/>
    <col min="12829" max="12829" width="9.19921875" style="4" bestFit="1" customWidth="1"/>
    <col min="12830" max="13056" width="9" style="4"/>
    <col min="13057" max="13057" width="22.3984375" style="4" customWidth="1"/>
    <col min="13058" max="13058" width="13" style="4" bestFit="1" customWidth="1"/>
    <col min="13059" max="13061" width="12.59765625" style="4" bestFit="1" customWidth="1"/>
    <col min="13062" max="13062" width="12.3984375" style="4" customWidth="1"/>
    <col min="13063" max="13063" width="13" style="4" bestFit="1" customWidth="1"/>
    <col min="13064" max="13064" width="12" style="4" bestFit="1" customWidth="1"/>
    <col min="13065" max="13065" width="11.69921875" style="4" bestFit="1" customWidth="1"/>
    <col min="13066" max="13066" width="12" style="4" bestFit="1" customWidth="1"/>
    <col min="13067" max="13067" width="11.09765625" style="4" customWidth="1"/>
    <col min="13068" max="13068" width="12.59765625" style="4" bestFit="1" customWidth="1"/>
    <col min="13069" max="13069" width="11.09765625" style="4" bestFit="1" customWidth="1"/>
    <col min="13070" max="13071" width="12" style="4" bestFit="1" customWidth="1"/>
    <col min="13072" max="13072" width="11.09765625" style="4" bestFit="1" customWidth="1"/>
    <col min="13073" max="13073" width="2.5" style="4" customWidth="1"/>
    <col min="13074" max="13074" width="13" style="4" bestFit="1" customWidth="1"/>
    <col min="13075" max="13075" width="12.59765625" style="4" bestFit="1" customWidth="1"/>
    <col min="13076" max="13076" width="2.3984375" style="4" customWidth="1"/>
    <col min="13077" max="13077" width="12.59765625" style="4" customWidth="1"/>
    <col min="13078" max="13078" width="12.59765625" style="4" bestFit="1" customWidth="1"/>
    <col min="13079" max="13079" width="15.3984375" style="4" customWidth="1"/>
    <col min="13080" max="13080" width="12.59765625" style="4" customWidth="1"/>
    <col min="13081" max="13081" width="13" style="4" bestFit="1" customWidth="1"/>
    <col min="13082" max="13082" width="9" style="4"/>
    <col min="13083" max="13083" width="13.3984375" style="4" bestFit="1" customWidth="1"/>
    <col min="13084" max="13084" width="9" style="4"/>
    <col min="13085" max="13085" width="9.19921875" style="4" bestFit="1" customWidth="1"/>
    <col min="13086" max="13312" width="9" style="4"/>
    <col min="13313" max="13313" width="22.3984375" style="4" customWidth="1"/>
    <col min="13314" max="13314" width="13" style="4" bestFit="1" customWidth="1"/>
    <col min="13315" max="13317" width="12.59765625" style="4" bestFit="1" customWidth="1"/>
    <col min="13318" max="13318" width="12.3984375" style="4" customWidth="1"/>
    <col min="13319" max="13319" width="13" style="4" bestFit="1" customWidth="1"/>
    <col min="13320" max="13320" width="12" style="4" bestFit="1" customWidth="1"/>
    <col min="13321" max="13321" width="11.69921875" style="4" bestFit="1" customWidth="1"/>
    <col min="13322" max="13322" width="12" style="4" bestFit="1" customWidth="1"/>
    <col min="13323" max="13323" width="11.09765625" style="4" customWidth="1"/>
    <col min="13324" max="13324" width="12.59765625" style="4" bestFit="1" customWidth="1"/>
    <col min="13325" max="13325" width="11.09765625" style="4" bestFit="1" customWidth="1"/>
    <col min="13326" max="13327" width="12" style="4" bestFit="1" customWidth="1"/>
    <col min="13328" max="13328" width="11.09765625" style="4" bestFit="1" customWidth="1"/>
    <col min="13329" max="13329" width="2.5" style="4" customWidth="1"/>
    <col min="13330" max="13330" width="13" style="4" bestFit="1" customWidth="1"/>
    <col min="13331" max="13331" width="12.59765625" style="4" bestFit="1" customWidth="1"/>
    <col min="13332" max="13332" width="2.3984375" style="4" customWidth="1"/>
    <col min="13333" max="13333" width="12.59765625" style="4" customWidth="1"/>
    <col min="13334" max="13334" width="12.59765625" style="4" bestFit="1" customWidth="1"/>
    <col min="13335" max="13335" width="15.3984375" style="4" customWidth="1"/>
    <col min="13336" max="13336" width="12.59765625" style="4" customWidth="1"/>
    <col min="13337" max="13337" width="13" style="4" bestFit="1" customWidth="1"/>
    <col min="13338" max="13338" width="9" style="4"/>
    <col min="13339" max="13339" width="13.3984375" style="4" bestFit="1" customWidth="1"/>
    <col min="13340" max="13340" width="9" style="4"/>
    <col min="13341" max="13341" width="9.19921875" style="4" bestFit="1" customWidth="1"/>
    <col min="13342" max="13568" width="9" style="4"/>
    <col min="13569" max="13569" width="22.3984375" style="4" customWidth="1"/>
    <col min="13570" max="13570" width="13" style="4" bestFit="1" customWidth="1"/>
    <col min="13571" max="13573" width="12.59765625" style="4" bestFit="1" customWidth="1"/>
    <col min="13574" max="13574" width="12.3984375" style="4" customWidth="1"/>
    <col min="13575" max="13575" width="13" style="4" bestFit="1" customWidth="1"/>
    <col min="13576" max="13576" width="12" style="4" bestFit="1" customWidth="1"/>
    <col min="13577" max="13577" width="11.69921875" style="4" bestFit="1" customWidth="1"/>
    <col min="13578" max="13578" width="12" style="4" bestFit="1" customWidth="1"/>
    <col min="13579" max="13579" width="11.09765625" style="4" customWidth="1"/>
    <col min="13580" max="13580" width="12.59765625" style="4" bestFit="1" customWidth="1"/>
    <col min="13581" max="13581" width="11.09765625" style="4" bestFit="1" customWidth="1"/>
    <col min="13582" max="13583" width="12" style="4" bestFit="1" customWidth="1"/>
    <col min="13584" max="13584" width="11.09765625" style="4" bestFit="1" customWidth="1"/>
    <col min="13585" max="13585" width="2.5" style="4" customWidth="1"/>
    <col min="13586" max="13586" width="13" style="4" bestFit="1" customWidth="1"/>
    <col min="13587" max="13587" width="12.59765625" style="4" bestFit="1" customWidth="1"/>
    <col min="13588" max="13588" width="2.3984375" style="4" customWidth="1"/>
    <col min="13589" max="13589" width="12.59765625" style="4" customWidth="1"/>
    <col min="13590" max="13590" width="12.59765625" style="4" bestFit="1" customWidth="1"/>
    <col min="13591" max="13591" width="15.3984375" style="4" customWidth="1"/>
    <col min="13592" max="13592" width="12.59765625" style="4" customWidth="1"/>
    <col min="13593" max="13593" width="13" style="4" bestFit="1" customWidth="1"/>
    <col min="13594" max="13594" width="9" style="4"/>
    <col min="13595" max="13595" width="13.3984375" style="4" bestFit="1" customWidth="1"/>
    <col min="13596" max="13596" width="9" style="4"/>
    <col min="13597" max="13597" width="9.19921875" style="4" bestFit="1" customWidth="1"/>
    <col min="13598" max="13824" width="9" style="4"/>
    <col min="13825" max="13825" width="22.3984375" style="4" customWidth="1"/>
    <col min="13826" max="13826" width="13" style="4" bestFit="1" customWidth="1"/>
    <col min="13827" max="13829" width="12.59765625" style="4" bestFit="1" customWidth="1"/>
    <col min="13830" max="13830" width="12.3984375" style="4" customWidth="1"/>
    <col min="13831" max="13831" width="13" style="4" bestFit="1" customWidth="1"/>
    <col min="13832" max="13832" width="12" style="4" bestFit="1" customWidth="1"/>
    <col min="13833" max="13833" width="11.69921875" style="4" bestFit="1" customWidth="1"/>
    <col min="13834" max="13834" width="12" style="4" bestFit="1" customWidth="1"/>
    <col min="13835" max="13835" width="11.09765625" style="4" customWidth="1"/>
    <col min="13836" max="13836" width="12.59765625" style="4" bestFit="1" customWidth="1"/>
    <col min="13837" max="13837" width="11.09765625" style="4" bestFit="1" customWidth="1"/>
    <col min="13838" max="13839" width="12" style="4" bestFit="1" customWidth="1"/>
    <col min="13840" max="13840" width="11.09765625" style="4" bestFit="1" customWidth="1"/>
    <col min="13841" max="13841" width="2.5" style="4" customWidth="1"/>
    <col min="13842" max="13842" width="13" style="4" bestFit="1" customWidth="1"/>
    <col min="13843" max="13843" width="12.59765625" style="4" bestFit="1" customWidth="1"/>
    <col min="13844" max="13844" width="2.3984375" style="4" customWidth="1"/>
    <col min="13845" max="13845" width="12.59765625" style="4" customWidth="1"/>
    <col min="13846" max="13846" width="12.59765625" style="4" bestFit="1" customWidth="1"/>
    <col min="13847" max="13847" width="15.3984375" style="4" customWidth="1"/>
    <col min="13848" max="13848" width="12.59765625" style="4" customWidth="1"/>
    <col min="13849" max="13849" width="13" style="4" bestFit="1" customWidth="1"/>
    <col min="13850" max="13850" width="9" style="4"/>
    <col min="13851" max="13851" width="13.3984375" style="4" bestFit="1" customWidth="1"/>
    <col min="13852" max="13852" width="9" style="4"/>
    <col min="13853" max="13853" width="9.19921875" style="4" bestFit="1" customWidth="1"/>
    <col min="13854" max="14080" width="9" style="4"/>
    <col min="14081" max="14081" width="22.3984375" style="4" customWidth="1"/>
    <col min="14082" max="14082" width="13" style="4" bestFit="1" customWidth="1"/>
    <col min="14083" max="14085" width="12.59765625" style="4" bestFit="1" customWidth="1"/>
    <col min="14086" max="14086" width="12.3984375" style="4" customWidth="1"/>
    <col min="14087" max="14087" width="13" style="4" bestFit="1" customWidth="1"/>
    <col min="14088" max="14088" width="12" style="4" bestFit="1" customWidth="1"/>
    <col min="14089" max="14089" width="11.69921875" style="4" bestFit="1" customWidth="1"/>
    <col min="14090" max="14090" width="12" style="4" bestFit="1" customWidth="1"/>
    <col min="14091" max="14091" width="11.09765625" style="4" customWidth="1"/>
    <col min="14092" max="14092" width="12.59765625" style="4" bestFit="1" customWidth="1"/>
    <col min="14093" max="14093" width="11.09765625" style="4" bestFit="1" customWidth="1"/>
    <col min="14094" max="14095" width="12" style="4" bestFit="1" customWidth="1"/>
    <col min="14096" max="14096" width="11.09765625" style="4" bestFit="1" customWidth="1"/>
    <col min="14097" max="14097" width="2.5" style="4" customWidth="1"/>
    <col min="14098" max="14098" width="13" style="4" bestFit="1" customWidth="1"/>
    <col min="14099" max="14099" width="12.59765625" style="4" bestFit="1" customWidth="1"/>
    <col min="14100" max="14100" width="2.3984375" style="4" customWidth="1"/>
    <col min="14101" max="14101" width="12.59765625" style="4" customWidth="1"/>
    <col min="14102" max="14102" width="12.59765625" style="4" bestFit="1" customWidth="1"/>
    <col min="14103" max="14103" width="15.3984375" style="4" customWidth="1"/>
    <col min="14104" max="14104" width="12.59765625" style="4" customWidth="1"/>
    <col min="14105" max="14105" width="13" style="4" bestFit="1" customWidth="1"/>
    <col min="14106" max="14106" width="9" style="4"/>
    <col min="14107" max="14107" width="13.3984375" style="4" bestFit="1" customWidth="1"/>
    <col min="14108" max="14108" width="9" style="4"/>
    <col min="14109" max="14109" width="9.19921875" style="4" bestFit="1" customWidth="1"/>
    <col min="14110" max="14336" width="9" style="4"/>
    <col min="14337" max="14337" width="22.3984375" style="4" customWidth="1"/>
    <col min="14338" max="14338" width="13" style="4" bestFit="1" customWidth="1"/>
    <col min="14339" max="14341" width="12.59765625" style="4" bestFit="1" customWidth="1"/>
    <col min="14342" max="14342" width="12.3984375" style="4" customWidth="1"/>
    <col min="14343" max="14343" width="13" style="4" bestFit="1" customWidth="1"/>
    <col min="14344" max="14344" width="12" style="4" bestFit="1" customWidth="1"/>
    <col min="14345" max="14345" width="11.69921875" style="4" bestFit="1" customWidth="1"/>
    <col min="14346" max="14346" width="12" style="4" bestFit="1" customWidth="1"/>
    <col min="14347" max="14347" width="11.09765625" style="4" customWidth="1"/>
    <col min="14348" max="14348" width="12.59765625" style="4" bestFit="1" customWidth="1"/>
    <col min="14349" max="14349" width="11.09765625" style="4" bestFit="1" customWidth="1"/>
    <col min="14350" max="14351" width="12" style="4" bestFit="1" customWidth="1"/>
    <col min="14352" max="14352" width="11.09765625" style="4" bestFit="1" customWidth="1"/>
    <col min="14353" max="14353" width="2.5" style="4" customWidth="1"/>
    <col min="14354" max="14354" width="13" style="4" bestFit="1" customWidth="1"/>
    <col min="14355" max="14355" width="12.59765625" style="4" bestFit="1" customWidth="1"/>
    <col min="14356" max="14356" width="2.3984375" style="4" customWidth="1"/>
    <col min="14357" max="14357" width="12.59765625" style="4" customWidth="1"/>
    <col min="14358" max="14358" width="12.59765625" style="4" bestFit="1" customWidth="1"/>
    <col min="14359" max="14359" width="15.3984375" style="4" customWidth="1"/>
    <col min="14360" max="14360" width="12.59765625" style="4" customWidth="1"/>
    <col min="14361" max="14361" width="13" style="4" bestFit="1" customWidth="1"/>
    <col min="14362" max="14362" width="9" style="4"/>
    <col min="14363" max="14363" width="13.3984375" style="4" bestFit="1" customWidth="1"/>
    <col min="14364" max="14364" width="9" style="4"/>
    <col min="14365" max="14365" width="9.19921875" style="4" bestFit="1" customWidth="1"/>
    <col min="14366" max="14592" width="9" style="4"/>
    <col min="14593" max="14593" width="22.3984375" style="4" customWidth="1"/>
    <col min="14594" max="14594" width="13" style="4" bestFit="1" customWidth="1"/>
    <col min="14595" max="14597" width="12.59765625" style="4" bestFit="1" customWidth="1"/>
    <col min="14598" max="14598" width="12.3984375" style="4" customWidth="1"/>
    <col min="14599" max="14599" width="13" style="4" bestFit="1" customWidth="1"/>
    <col min="14600" max="14600" width="12" style="4" bestFit="1" customWidth="1"/>
    <col min="14601" max="14601" width="11.69921875" style="4" bestFit="1" customWidth="1"/>
    <col min="14602" max="14602" width="12" style="4" bestFit="1" customWidth="1"/>
    <col min="14603" max="14603" width="11.09765625" style="4" customWidth="1"/>
    <col min="14604" max="14604" width="12.59765625" style="4" bestFit="1" customWidth="1"/>
    <col min="14605" max="14605" width="11.09765625" style="4" bestFit="1" customWidth="1"/>
    <col min="14606" max="14607" width="12" style="4" bestFit="1" customWidth="1"/>
    <col min="14608" max="14608" width="11.09765625" style="4" bestFit="1" customWidth="1"/>
    <col min="14609" max="14609" width="2.5" style="4" customWidth="1"/>
    <col min="14610" max="14610" width="13" style="4" bestFit="1" customWidth="1"/>
    <col min="14611" max="14611" width="12.59765625" style="4" bestFit="1" customWidth="1"/>
    <col min="14612" max="14612" width="2.3984375" style="4" customWidth="1"/>
    <col min="14613" max="14613" width="12.59765625" style="4" customWidth="1"/>
    <col min="14614" max="14614" width="12.59765625" style="4" bestFit="1" customWidth="1"/>
    <col min="14615" max="14615" width="15.3984375" style="4" customWidth="1"/>
    <col min="14616" max="14616" width="12.59765625" style="4" customWidth="1"/>
    <col min="14617" max="14617" width="13" style="4" bestFit="1" customWidth="1"/>
    <col min="14618" max="14618" width="9" style="4"/>
    <col min="14619" max="14619" width="13.3984375" style="4" bestFit="1" customWidth="1"/>
    <col min="14620" max="14620" width="9" style="4"/>
    <col min="14621" max="14621" width="9.19921875" style="4" bestFit="1" customWidth="1"/>
    <col min="14622" max="14848" width="9" style="4"/>
    <col min="14849" max="14849" width="22.3984375" style="4" customWidth="1"/>
    <col min="14850" max="14850" width="13" style="4" bestFit="1" customWidth="1"/>
    <col min="14851" max="14853" width="12.59765625" style="4" bestFit="1" customWidth="1"/>
    <col min="14854" max="14854" width="12.3984375" style="4" customWidth="1"/>
    <col min="14855" max="14855" width="13" style="4" bestFit="1" customWidth="1"/>
    <col min="14856" max="14856" width="12" style="4" bestFit="1" customWidth="1"/>
    <col min="14857" max="14857" width="11.69921875" style="4" bestFit="1" customWidth="1"/>
    <col min="14858" max="14858" width="12" style="4" bestFit="1" customWidth="1"/>
    <col min="14859" max="14859" width="11.09765625" style="4" customWidth="1"/>
    <col min="14860" max="14860" width="12.59765625" style="4" bestFit="1" customWidth="1"/>
    <col min="14861" max="14861" width="11.09765625" style="4" bestFit="1" customWidth="1"/>
    <col min="14862" max="14863" width="12" style="4" bestFit="1" customWidth="1"/>
    <col min="14864" max="14864" width="11.09765625" style="4" bestFit="1" customWidth="1"/>
    <col min="14865" max="14865" width="2.5" style="4" customWidth="1"/>
    <col min="14866" max="14866" width="13" style="4" bestFit="1" customWidth="1"/>
    <col min="14867" max="14867" width="12.59765625" style="4" bestFit="1" customWidth="1"/>
    <col min="14868" max="14868" width="2.3984375" style="4" customWidth="1"/>
    <col min="14869" max="14869" width="12.59765625" style="4" customWidth="1"/>
    <col min="14870" max="14870" width="12.59765625" style="4" bestFit="1" customWidth="1"/>
    <col min="14871" max="14871" width="15.3984375" style="4" customWidth="1"/>
    <col min="14872" max="14872" width="12.59765625" style="4" customWidth="1"/>
    <col min="14873" max="14873" width="13" style="4" bestFit="1" customWidth="1"/>
    <col min="14874" max="14874" width="9" style="4"/>
    <col min="14875" max="14875" width="13.3984375" style="4" bestFit="1" customWidth="1"/>
    <col min="14876" max="14876" width="9" style="4"/>
    <col min="14877" max="14877" width="9.19921875" style="4" bestFit="1" customWidth="1"/>
    <col min="14878" max="15104" width="9" style="4"/>
    <col min="15105" max="15105" width="22.3984375" style="4" customWidth="1"/>
    <col min="15106" max="15106" width="13" style="4" bestFit="1" customWidth="1"/>
    <col min="15107" max="15109" width="12.59765625" style="4" bestFit="1" customWidth="1"/>
    <col min="15110" max="15110" width="12.3984375" style="4" customWidth="1"/>
    <col min="15111" max="15111" width="13" style="4" bestFit="1" customWidth="1"/>
    <col min="15112" max="15112" width="12" style="4" bestFit="1" customWidth="1"/>
    <col min="15113" max="15113" width="11.69921875" style="4" bestFit="1" customWidth="1"/>
    <col min="15114" max="15114" width="12" style="4" bestFit="1" customWidth="1"/>
    <col min="15115" max="15115" width="11.09765625" style="4" customWidth="1"/>
    <col min="15116" max="15116" width="12.59765625" style="4" bestFit="1" customWidth="1"/>
    <col min="15117" max="15117" width="11.09765625" style="4" bestFit="1" customWidth="1"/>
    <col min="15118" max="15119" width="12" style="4" bestFit="1" customWidth="1"/>
    <col min="15120" max="15120" width="11.09765625" style="4" bestFit="1" customWidth="1"/>
    <col min="15121" max="15121" width="2.5" style="4" customWidth="1"/>
    <col min="15122" max="15122" width="13" style="4" bestFit="1" customWidth="1"/>
    <col min="15123" max="15123" width="12.59765625" style="4" bestFit="1" customWidth="1"/>
    <col min="15124" max="15124" width="2.3984375" style="4" customWidth="1"/>
    <col min="15125" max="15125" width="12.59765625" style="4" customWidth="1"/>
    <col min="15126" max="15126" width="12.59765625" style="4" bestFit="1" customWidth="1"/>
    <col min="15127" max="15127" width="15.3984375" style="4" customWidth="1"/>
    <col min="15128" max="15128" width="12.59765625" style="4" customWidth="1"/>
    <col min="15129" max="15129" width="13" style="4" bestFit="1" customWidth="1"/>
    <col min="15130" max="15130" width="9" style="4"/>
    <col min="15131" max="15131" width="13.3984375" style="4" bestFit="1" customWidth="1"/>
    <col min="15132" max="15132" width="9" style="4"/>
    <col min="15133" max="15133" width="9.19921875" style="4" bestFit="1" customWidth="1"/>
    <col min="15134" max="15360" width="9" style="4"/>
    <col min="15361" max="15361" width="22.3984375" style="4" customWidth="1"/>
    <col min="15362" max="15362" width="13" style="4" bestFit="1" customWidth="1"/>
    <col min="15363" max="15365" width="12.59765625" style="4" bestFit="1" customWidth="1"/>
    <col min="15366" max="15366" width="12.3984375" style="4" customWidth="1"/>
    <col min="15367" max="15367" width="13" style="4" bestFit="1" customWidth="1"/>
    <col min="15368" max="15368" width="12" style="4" bestFit="1" customWidth="1"/>
    <col min="15369" max="15369" width="11.69921875" style="4" bestFit="1" customWidth="1"/>
    <col min="15370" max="15370" width="12" style="4" bestFit="1" customWidth="1"/>
    <col min="15371" max="15371" width="11.09765625" style="4" customWidth="1"/>
    <col min="15372" max="15372" width="12.59765625" style="4" bestFit="1" customWidth="1"/>
    <col min="15373" max="15373" width="11.09765625" style="4" bestFit="1" customWidth="1"/>
    <col min="15374" max="15375" width="12" style="4" bestFit="1" customWidth="1"/>
    <col min="15376" max="15376" width="11.09765625" style="4" bestFit="1" customWidth="1"/>
    <col min="15377" max="15377" width="2.5" style="4" customWidth="1"/>
    <col min="15378" max="15378" width="13" style="4" bestFit="1" customWidth="1"/>
    <col min="15379" max="15379" width="12.59765625" style="4" bestFit="1" customWidth="1"/>
    <col min="15380" max="15380" width="2.3984375" style="4" customWidth="1"/>
    <col min="15381" max="15381" width="12.59765625" style="4" customWidth="1"/>
    <col min="15382" max="15382" width="12.59765625" style="4" bestFit="1" customWidth="1"/>
    <col min="15383" max="15383" width="15.3984375" style="4" customWidth="1"/>
    <col min="15384" max="15384" width="12.59765625" style="4" customWidth="1"/>
    <col min="15385" max="15385" width="13" style="4" bestFit="1" customWidth="1"/>
    <col min="15386" max="15386" width="9" style="4"/>
    <col min="15387" max="15387" width="13.3984375" style="4" bestFit="1" customWidth="1"/>
    <col min="15388" max="15388" width="9" style="4"/>
    <col min="15389" max="15389" width="9.19921875" style="4" bestFit="1" customWidth="1"/>
    <col min="15390" max="15616" width="9" style="4"/>
    <col min="15617" max="15617" width="22.3984375" style="4" customWidth="1"/>
    <col min="15618" max="15618" width="13" style="4" bestFit="1" customWidth="1"/>
    <col min="15619" max="15621" width="12.59765625" style="4" bestFit="1" customWidth="1"/>
    <col min="15622" max="15622" width="12.3984375" style="4" customWidth="1"/>
    <col min="15623" max="15623" width="13" style="4" bestFit="1" customWidth="1"/>
    <col min="15624" max="15624" width="12" style="4" bestFit="1" customWidth="1"/>
    <col min="15625" max="15625" width="11.69921875" style="4" bestFit="1" customWidth="1"/>
    <col min="15626" max="15626" width="12" style="4" bestFit="1" customWidth="1"/>
    <col min="15627" max="15627" width="11.09765625" style="4" customWidth="1"/>
    <col min="15628" max="15628" width="12.59765625" style="4" bestFit="1" customWidth="1"/>
    <col min="15629" max="15629" width="11.09765625" style="4" bestFit="1" customWidth="1"/>
    <col min="15630" max="15631" width="12" style="4" bestFit="1" customWidth="1"/>
    <col min="15632" max="15632" width="11.09765625" style="4" bestFit="1" customWidth="1"/>
    <col min="15633" max="15633" width="2.5" style="4" customWidth="1"/>
    <col min="15634" max="15634" width="13" style="4" bestFit="1" customWidth="1"/>
    <col min="15635" max="15635" width="12.59765625" style="4" bestFit="1" customWidth="1"/>
    <col min="15636" max="15636" width="2.3984375" style="4" customWidth="1"/>
    <col min="15637" max="15637" width="12.59765625" style="4" customWidth="1"/>
    <col min="15638" max="15638" width="12.59765625" style="4" bestFit="1" customWidth="1"/>
    <col min="15639" max="15639" width="15.3984375" style="4" customWidth="1"/>
    <col min="15640" max="15640" width="12.59765625" style="4" customWidth="1"/>
    <col min="15641" max="15641" width="13" style="4" bestFit="1" customWidth="1"/>
    <col min="15642" max="15642" width="9" style="4"/>
    <col min="15643" max="15643" width="13.3984375" style="4" bestFit="1" customWidth="1"/>
    <col min="15644" max="15644" width="9" style="4"/>
    <col min="15645" max="15645" width="9.19921875" style="4" bestFit="1" customWidth="1"/>
    <col min="15646" max="15872" width="9" style="4"/>
    <col min="15873" max="15873" width="22.3984375" style="4" customWidth="1"/>
    <col min="15874" max="15874" width="13" style="4" bestFit="1" customWidth="1"/>
    <col min="15875" max="15877" width="12.59765625" style="4" bestFit="1" customWidth="1"/>
    <col min="15878" max="15878" width="12.3984375" style="4" customWidth="1"/>
    <col min="15879" max="15879" width="13" style="4" bestFit="1" customWidth="1"/>
    <col min="15880" max="15880" width="12" style="4" bestFit="1" customWidth="1"/>
    <col min="15881" max="15881" width="11.69921875" style="4" bestFit="1" customWidth="1"/>
    <col min="15882" max="15882" width="12" style="4" bestFit="1" customWidth="1"/>
    <col min="15883" max="15883" width="11.09765625" style="4" customWidth="1"/>
    <col min="15884" max="15884" width="12.59765625" style="4" bestFit="1" customWidth="1"/>
    <col min="15885" max="15885" width="11.09765625" style="4" bestFit="1" customWidth="1"/>
    <col min="15886" max="15887" width="12" style="4" bestFit="1" customWidth="1"/>
    <col min="15888" max="15888" width="11.09765625" style="4" bestFit="1" customWidth="1"/>
    <col min="15889" max="15889" width="2.5" style="4" customWidth="1"/>
    <col min="15890" max="15890" width="13" style="4" bestFit="1" customWidth="1"/>
    <col min="15891" max="15891" width="12.59765625" style="4" bestFit="1" customWidth="1"/>
    <col min="15892" max="15892" width="2.3984375" style="4" customWidth="1"/>
    <col min="15893" max="15893" width="12.59765625" style="4" customWidth="1"/>
    <col min="15894" max="15894" width="12.59765625" style="4" bestFit="1" customWidth="1"/>
    <col min="15895" max="15895" width="15.3984375" style="4" customWidth="1"/>
    <col min="15896" max="15896" width="12.59765625" style="4" customWidth="1"/>
    <col min="15897" max="15897" width="13" style="4" bestFit="1" customWidth="1"/>
    <col min="15898" max="15898" width="9" style="4"/>
    <col min="15899" max="15899" width="13.3984375" style="4" bestFit="1" customWidth="1"/>
    <col min="15900" max="15900" width="9" style="4"/>
    <col min="15901" max="15901" width="9.19921875" style="4" bestFit="1" customWidth="1"/>
    <col min="15902" max="16128" width="9" style="4"/>
    <col min="16129" max="16129" width="22.3984375" style="4" customWidth="1"/>
    <col min="16130" max="16130" width="13" style="4" bestFit="1" customWidth="1"/>
    <col min="16131" max="16133" width="12.59765625" style="4" bestFit="1" customWidth="1"/>
    <col min="16134" max="16134" width="12.3984375" style="4" customWidth="1"/>
    <col min="16135" max="16135" width="13" style="4" bestFit="1" customWidth="1"/>
    <col min="16136" max="16136" width="12" style="4" bestFit="1" customWidth="1"/>
    <col min="16137" max="16137" width="11.69921875" style="4" bestFit="1" customWidth="1"/>
    <col min="16138" max="16138" width="12" style="4" bestFit="1" customWidth="1"/>
    <col min="16139" max="16139" width="11.09765625" style="4" customWidth="1"/>
    <col min="16140" max="16140" width="12.59765625" style="4" bestFit="1" customWidth="1"/>
    <col min="16141" max="16141" width="11.09765625" style="4" bestFit="1" customWidth="1"/>
    <col min="16142" max="16143" width="12" style="4" bestFit="1" customWidth="1"/>
    <col min="16144" max="16144" width="11.09765625" style="4" bestFit="1" customWidth="1"/>
    <col min="16145" max="16145" width="2.5" style="4" customWidth="1"/>
    <col min="16146" max="16146" width="13" style="4" bestFit="1" customWidth="1"/>
    <col min="16147" max="16147" width="12.59765625" style="4" bestFit="1" customWidth="1"/>
    <col min="16148" max="16148" width="2.3984375" style="4" customWidth="1"/>
    <col min="16149" max="16149" width="12.59765625" style="4" customWidth="1"/>
    <col min="16150" max="16150" width="12.59765625" style="4" bestFit="1" customWidth="1"/>
    <col min="16151" max="16151" width="15.3984375" style="4" customWidth="1"/>
    <col min="16152" max="16152" width="12.59765625" style="4" customWidth="1"/>
    <col min="16153" max="16153" width="13" style="4" bestFit="1" customWidth="1"/>
    <col min="16154" max="16154" width="9" style="4"/>
    <col min="16155" max="16155" width="13.3984375" style="4" bestFit="1" customWidth="1"/>
    <col min="16156" max="16156" width="9" style="4"/>
    <col min="16157" max="16157" width="9.19921875" style="4" bestFit="1" customWidth="1"/>
    <col min="16158" max="16384" width="9" style="4"/>
  </cols>
  <sheetData>
    <row r="1" spans="1:27" ht="21.75" customHeight="1" x14ac:dyDescent="0.35">
      <c r="A1" s="193" t="s">
        <v>0</v>
      </c>
      <c r="B1" s="221" t="s">
        <v>752</v>
      </c>
      <c r="C1" s="221"/>
      <c r="D1" s="221"/>
      <c r="E1" s="221"/>
      <c r="F1" s="221"/>
      <c r="G1" s="221"/>
      <c r="H1" s="221"/>
      <c r="I1" s="221"/>
      <c r="J1" s="221"/>
      <c r="K1" s="221"/>
      <c r="L1" s="221"/>
      <c r="M1" s="221"/>
      <c r="N1" s="221"/>
      <c r="O1" s="221"/>
      <c r="P1" s="222"/>
      <c r="Q1" s="194"/>
      <c r="R1" s="195"/>
      <c r="S1" s="196"/>
      <c r="T1" s="196"/>
      <c r="U1" s="197"/>
      <c r="V1" s="197"/>
      <c r="W1" s="198" t="s">
        <v>285</v>
      </c>
    </row>
    <row r="2" spans="1:27" s="40" customFormat="1" ht="39" customHeight="1" x14ac:dyDescent="0.35">
      <c r="A2" s="199"/>
      <c r="B2" s="223" t="s">
        <v>753</v>
      </c>
      <c r="C2" s="224"/>
      <c r="D2" s="224"/>
      <c r="E2" s="225"/>
      <c r="F2" s="200" t="s">
        <v>754</v>
      </c>
      <c r="G2" s="200" t="s">
        <v>755</v>
      </c>
      <c r="H2" s="200" t="s">
        <v>756</v>
      </c>
      <c r="I2" s="200" t="s">
        <v>757</v>
      </c>
      <c r="J2" s="200" t="s">
        <v>758</v>
      </c>
      <c r="K2" s="201" t="s">
        <v>759</v>
      </c>
      <c r="L2" s="200" t="s">
        <v>760</v>
      </c>
      <c r="M2" s="201" t="s">
        <v>761</v>
      </c>
      <c r="N2" s="200" t="s">
        <v>762</v>
      </c>
      <c r="O2" s="200" t="s">
        <v>763</v>
      </c>
      <c r="P2" s="200" t="s">
        <v>764</v>
      </c>
      <c r="Q2" s="202"/>
      <c r="R2" s="202" t="s">
        <v>765</v>
      </c>
      <c r="S2" s="203" t="s">
        <v>766</v>
      </c>
      <c r="T2" s="203"/>
      <c r="U2" s="204" t="s">
        <v>767</v>
      </c>
      <c r="V2" s="204" t="s">
        <v>768</v>
      </c>
      <c r="W2" s="204"/>
      <c r="X2" s="205"/>
      <c r="Y2" s="205"/>
      <c r="Z2" s="205"/>
      <c r="AA2" s="205"/>
    </row>
    <row r="3" spans="1:27" ht="21" customHeight="1" x14ac:dyDescent="0.35">
      <c r="A3" s="206"/>
      <c r="B3" s="207" t="s">
        <v>769</v>
      </c>
      <c r="C3" s="207" t="s">
        <v>770</v>
      </c>
      <c r="D3" s="207" t="s">
        <v>771</v>
      </c>
      <c r="E3" s="207" t="s">
        <v>772</v>
      </c>
      <c r="F3" s="208"/>
      <c r="G3" s="208"/>
      <c r="H3" s="208"/>
      <c r="I3" s="208"/>
      <c r="J3" s="208"/>
      <c r="K3" s="208"/>
      <c r="L3" s="208"/>
      <c r="M3" s="209"/>
      <c r="N3" s="208"/>
      <c r="O3" s="208"/>
      <c r="P3" s="208"/>
      <c r="Q3" s="210"/>
      <c r="R3" s="210"/>
      <c r="S3" s="211"/>
      <c r="T3" s="211"/>
      <c r="U3" s="208"/>
      <c r="V3" s="208"/>
      <c r="W3" s="209"/>
    </row>
    <row r="4" spans="1:27" ht="18.75" customHeight="1" x14ac:dyDescent="0.35">
      <c r="A4" s="212" t="s">
        <v>6</v>
      </c>
      <c r="B4" s="5">
        <v>144722598.07000002</v>
      </c>
      <c r="C4" s="5">
        <v>52114361.390000001</v>
      </c>
      <c r="D4" s="5">
        <v>22099641.780000001</v>
      </c>
      <c r="E4" s="5">
        <v>332450</v>
      </c>
      <c r="F4" s="5">
        <v>22428858.390000001</v>
      </c>
      <c r="G4" s="5">
        <v>51530003.329999991</v>
      </c>
      <c r="H4" s="5">
        <v>10813668</v>
      </c>
      <c r="I4" s="5">
        <v>1000897.55</v>
      </c>
      <c r="J4" s="5">
        <v>9542815.8500000015</v>
      </c>
      <c r="K4" s="5">
        <v>311381.87</v>
      </c>
      <c r="L4" s="5">
        <v>41571504.299999997</v>
      </c>
      <c r="M4" s="5">
        <v>301801.07999999996</v>
      </c>
      <c r="N4" s="5">
        <v>5904843</v>
      </c>
      <c r="O4" s="5">
        <v>7944785.4000000004</v>
      </c>
      <c r="P4" s="5">
        <v>1144580.5</v>
      </c>
      <c r="Q4" s="5"/>
      <c r="R4" s="5">
        <v>101497394.34</v>
      </c>
      <c r="S4" s="5">
        <v>42484455.650000006</v>
      </c>
      <c r="T4" s="5"/>
      <c r="U4" s="5">
        <v>0</v>
      </c>
      <c r="V4" s="5">
        <v>26692000.109999996</v>
      </c>
      <c r="W4" s="6">
        <v>542438040.61000001</v>
      </c>
    </row>
    <row r="5" spans="1:27" ht="18.75" customHeight="1" x14ac:dyDescent="0.35">
      <c r="A5" s="212" t="s">
        <v>7</v>
      </c>
      <c r="B5" s="5">
        <v>43386856.439999998</v>
      </c>
      <c r="C5" s="5">
        <v>4140666.31</v>
      </c>
      <c r="D5" s="5">
        <v>8362668.5899999999</v>
      </c>
      <c r="E5" s="5">
        <v>186900</v>
      </c>
      <c r="F5" s="5">
        <v>1292629.22</v>
      </c>
      <c r="G5" s="5">
        <v>5392799.5499999998</v>
      </c>
      <c r="H5" s="5">
        <v>564048.80000000005</v>
      </c>
      <c r="I5" s="5">
        <v>16580</v>
      </c>
      <c r="J5" s="5">
        <v>1077435.8399999999</v>
      </c>
      <c r="K5" s="5">
        <v>-14655.900000000005</v>
      </c>
      <c r="L5" s="5">
        <v>3615416.46</v>
      </c>
      <c r="M5" s="5">
        <v>132661.91</v>
      </c>
      <c r="N5" s="5">
        <v>2558957.15</v>
      </c>
      <c r="O5" s="5">
        <v>2917338</v>
      </c>
      <c r="P5" s="5">
        <v>3990</v>
      </c>
      <c r="Q5" s="5"/>
      <c r="R5" s="5">
        <v>26333559.120000001</v>
      </c>
      <c r="S5" s="5">
        <v>995449.19</v>
      </c>
      <c r="T5" s="5"/>
      <c r="U5" s="5">
        <v>0</v>
      </c>
      <c r="V5" s="5">
        <v>7471471.5700000003</v>
      </c>
      <c r="W5" s="6">
        <v>108434772.25</v>
      </c>
    </row>
    <row r="6" spans="1:27" ht="18.75" customHeight="1" x14ac:dyDescent="0.35">
      <c r="A6" s="212" t="s">
        <v>8</v>
      </c>
      <c r="B6" s="5">
        <v>53455334.009999998</v>
      </c>
      <c r="C6" s="5">
        <v>7624764.8100000005</v>
      </c>
      <c r="D6" s="5">
        <v>6615666.7800000003</v>
      </c>
      <c r="E6" s="5">
        <v>143600</v>
      </c>
      <c r="F6" s="5">
        <v>1557630.8699999999</v>
      </c>
      <c r="G6" s="5">
        <v>5384018.2699999996</v>
      </c>
      <c r="H6" s="5">
        <v>656570</v>
      </c>
      <c r="I6" s="5">
        <v>50331</v>
      </c>
      <c r="J6" s="5">
        <v>1169024.92</v>
      </c>
      <c r="K6" s="5">
        <v>20066</v>
      </c>
      <c r="L6" s="5">
        <v>3065119.8</v>
      </c>
      <c r="M6" s="5">
        <v>9788.34</v>
      </c>
      <c r="N6" s="5">
        <v>2242023.17</v>
      </c>
      <c r="O6" s="5">
        <v>3148385</v>
      </c>
      <c r="P6" s="5">
        <v>82570</v>
      </c>
      <c r="Q6" s="5"/>
      <c r="R6" s="5">
        <v>28274489.579999998</v>
      </c>
      <c r="S6" s="5">
        <v>1074633.47</v>
      </c>
      <c r="T6" s="5"/>
      <c r="U6" s="5">
        <v>0</v>
      </c>
      <c r="V6" s="5">
        <v>6809373.8099999996</v>
      </c>
      <c r="W6" s="6">
        <v>121383389.83</v>
      </c>
    </row>
    <row r="7" spans="1:27" ht="18.75" customHeight="1" x14ac:dyDescent="0.35">
      <c r="A7" s="212" t="s">
        <v>9</v>
      </c>
      <c r="B7" s="5">
        <v>65554859.599999994</v>
      </c>
      <c r="C7" s="5">
        <v>7514435.8399999999</v>
      </c>
      <c r="D7" s="5">
        <v>13116327.18</v>
      </c>
      <c r="E7" s="5">
        <v>70050</v>
      </c>
      <c r="F7" s="5">
        <v>1731604.06</v>
      </c>
      <c r="G7" s="5">
        <v>17404699.809999999</v>
      </c>
      <c r="H7" s="5">
        <v>356606</v>
      </c>
      <c r="I7" s="5">
        <v>83427</v>
      </c>
      <c r="J7" s="5">
        <v>2018586.72</v>
      </c>
      <c r="K7" s="5">
        <v>33709</v>
      </c>
      <c r="L7" s="5">
        <v>9604808.5999999996</v>
      </c>
      <c r="M7" s="5">
        <v>844.68000000000006</v>
      </c>
      <c r="N7" s="5">
        <v>3915396.43</v>
      </c>
      <c r="O7" s="5">
        <v>3717765</v>
      </c>
      <c r="P7" s="5">
        <v>0</v>
      </c>
      <c r="Q7" s="5"/>
      <c r="R7" s="5">
        <v>46148124.689999998</v>
      </c>
      <c r="S7" s="5">
        <v>2311388.69</v>
      </c>
      <c r="T7" s="5"/>
      <c r="U7" s="5">
        <v>0</v>
      </c>
      <c r="V7" s="5">
        <v>7277909.3300000001</v>
      </c>
      <c r="W7" s="6">
        <v>180860542.63000003</v>
      </c>
    </row>
    <row r="8" spans="1:27" ht="18.75" customHeight="1" x14ac:dyDescent="0.35">
      <c r="A8" s="212" t="s">
        <v>10</v>
      </c>
      <c r="B8" s="5">
        <v>33762587.379999988</v>
      </c>
      <c r="C8" s="5">
        <v>7632262.7999999998</v>
      </c>
      <c r="D8" s="5">
        <v>5878141.1899999995</v>
      </c>
      <c r="E8" s="5">
        <v>71200</v>
      </c>
      <c r="F8" s="5">
        <v>1182824.5799999998</v>
      </c>
      <c r="G8" s="5">
        <v>5647978.6299999999</v>
      </c>
      <c r="H8" s="5">
        <v>240411</v>
      </c>
      <c r="I8" s="5">
        <v>5240</v>
      </c>
      <c r="J8" s="5">
        <v>691106.55</v>
      </c>
      <c r="K8" s="5">
        <v>63767.119999999995</v>
      </c>
      <c r="L8" s="5">
        <v>4143370.5</v>
      </c>
      <c r="M8" s="5">
        <v>940</v>
      </c>
      <c r="N8" s="5">
        <v>2070807.44</v>
      </c>
      <c r="O8" s="5">
        <v>3046465</v>
      </c>
      <c r="P8" s="5">
        <v>169400</v>
      </c>
      <c r="Q8" s="5"/>
      <c r="R8" s="5">
        <v>32816242.600000001</v>
      </c>
      <c r="S8" s="5">
        <v>1347309.94</v>
      </c>
      <c r="T8" s="5"/>
      <c r="U8" s="5">
        <v>0</v>
      </c>
      <c r="V8" s="5">
        <v>5812041.1399999997</v>
      </c>
      <c r="W8" s="6">
        <v>104582095.86999997</v>
      </c>
    </row>
    <row r="9" spans="1:27" ht="18.75" customHeight="1" x14ac:dyDescent="0.35">
      <c r="A9" s="212" t="s">
        <v>11</v>
      </c>
      <c r="B9" s="5">
        <v>40197755.959999993</v>
      </c>
      <c r="C9" s="5">
        <v>2813763.4299999997</v>
      </c>
      <c r="D9" s="5">
        <v>7848342.8499999996</v>
      </c>
      <c r="E9" s="5">
        <v>88300</v>
      </c>
      <c r="F9" s="5">
        <v>1468025.96</v>
      </c>
      <c r="G9" s="5">
        <v>6361415.1600000001</v>
      </c>
      <c r="H9" s="5">
        <v>464445</v>
      </c>
      <c r="I9" s="5">
        <v>99224</v>
      </c>
      <c r="J9" s="5">
        <v>1316568.93</v>
      </c>
      <c r="K9" s="5">
        <v>14432</v>
      </c>
      <c r="L9" s="5">
        <v>7187874.6799999997</v>
      </c>
      <c r="M9" s="5">
        <v>143624.42000000001</v>
      </c>
      <c r="N9" s="5">
        <v>2515212.08</v>
      </c>
      <c r="O9" s="5">
        <v>3922585.55</v>
      </c>
      <c r="P9" s="5">
        <v>51610</v>
      </c>
      <c r="Q9" s="5"/>
      <c r="R9" s="5">
        <v>24541397.449999999</v>
      </c>
      <c r="S9" s="5">
        <v>1163958.8899999999</v>
      </c>
      <c r="T9" s="5"/>
      <c r="U9" s="5">
        <v>0</v>
      </c>
      <c r="V9" s="5">
        <v>5056661.28</v>
      </c>
      <c r="W9" s="6">
        <v>105255197.64</v>
      </c>
    </row>
    <row r="10" spans="1:27" ht="18.75" customHeight="1" x14ac:dyDescent="0.35">
      <c r="A10" s="212" t="s">
        <v>12</v>
      </c>
      <c r="B10" s="5">
        <v>36660902.410000004</v>
      </c>
      <c r="C10" s="5">
        <v>846750.04</v>
      </c>
      <c r="D10" s="5">
        <v>4571875.32</v>
      </c>
      <c r="E10" s="5">
        <v>118600</v>
      </c>
      <c r="F10" s="5">
        <v>1040781.6799999999</v>
      </c>
      <c r="G10" s="5">
        <v>4671381</v>
      </c>
      <c r="H10" s="5">
        <v>606774</v>
      </c>
      <c r="I10" s="5">
        <v>4163</v>
      </c>
      <c r="J10" s="5">
        <v>764533.42</v>
      </c>
      <c r="K10" s="5">
        <v>11864</v>
      </c>
      <c r="L10" s="5">
        <v>2337294.5</v>
      </c>
      <c r="M10" s="5">
        <v>0</v>
      </c>
      <c r="N10" s="5">
        <v>1678082.2</v>
      </c>
      <c r="O10" s="5">
        <v>2558085</v>
      </c>
      <c r="P10" s="5">
        <v>69490</v>
      </c>
      <c r="Q10" s="5"/>
      <c r="R10" s="5">
        <v>26362157.050000001</v>
      </c>
      <c r="S10" s="5">
        <v>995182.79</v>
      </c>
      <c r="T10" s="5"/>
      <c r="U10" s="5">
        <v>0</v>
      </c>
      <c r="V10" s="5">
        <v>4983425.75</v>
      </c>
      <c r="W10" s="6">
        <v>88281342.160000011</v>
      </c>
    </row>
    <row r="11" spans="1:27" ht="18.75" customHeight="1" x14ac:dyDescent="0.35">
      <c r="A11" s="212" t="s">
        <v>13</v>
      </c>
      <c r="B11" s="5">
        <v>20116132.66</v>
      </c>
      <c r="C11" s="5">
        <v>863003.35</v>
      </c>
      <c r="D11" s="5">
        <v>6022590.1200000001</v>
      </c>
      <c r="E11" s="5">
        <v>82050</v>
      </c>
      <c r="F11" s="5">
        <v>431107.80999999994</v>
      </c>
      <c r="G11" s="5">
        <v>2472210.38</v>
      </c>
      <c r="H11" s="5">
        <v>200730</v>
      </c>
      <c r="I11" s="5">
        <v>731</v>
      </c>
      <c r="J11" s="5">
        <v>407508.66000000003</v>
      </c>
      <c r="K11" s="213">
        <v>-47859.119999999995</v>
      </c>
      <c r="L11" s="5">
        <v>2134310.5</v>
      </c>
      <c r="M11" s="5">
        <v>27261</v>
      </c>
      <c r="N11" s="5">
        <v>895647.51</v>
      </c>
      <c r="O11" s="5">
        <v>1873865.38</v>
      </c>
      <c r="P11" s="5">
        <v>0</v>
      </c>
      <c r="Q11" s="5"/>
      <c r="R11" s="5">
        <v>14641366.449999999</v>
      </c>
      <c r="S11" s="5">
        <v>551372.12</v>
      </c>
      <c r="T11" s="5"/>
      <c r="U11" s="5">
        <v>0</v>
      </c>
      <c r="V11" s="5">
        <v>3807810.6300000004</v>
      </c>
      <c r="W11" s="6">
        <v>54479838.450000003</v>
      </c>
    </row>
    <row r="12" spans="1:27" ht="18.75" customHeight="1" x14ac:dyDescent="0.35">
      <c r="A12" s="212" t="s">
        <v>14</v>
      </c>
      <c r="B12" s="5">
        <v>166762021.98999998</v>
      </c>
      <c r="C12" s="5">
        <v>63696669.230000004</v>
      </c>
      <c r="D12" s="5">
        <v>19482310.48</v>
      </c>
      <c r="E12" s="5">
        <v>858650</v>
      </c>
      <c r="F12" s="5">
        <v>30293151.719999991</v>
      </c>
      <c r="G12" s="5">
        <v>82942308.120000005</v>
      </c>
      <c r="H12" s="5">
        <v>10680045</v>
      </c>
      <c r="I12" s="5">
        <v>928782.5</v>
      </c>
      <c r="J12" s="5">
        <v>14524043.979999999</v>
      </c>
      <c r="K12" s="5">
        <v>259365.40999999997</v>
      </c>
      <c r="L12" s="5">
        <v>48749905.600000001</v>
      </c>
      <c r="M12" s="5">
        <v>165595.4</v>
      </c>
      <c r="N12" s="5">
        <v>7189378.4100000001</v>
      </c>
      <c r="O12" s="5">
        <v>10847476.57</v>
      </c>
      <c r="P12" s="5">
        <v>7285571.3900000006</v>
      </c>
      <c r="Q12" s="5"/>
      <c r="R12" s="5">
        <v>167969438.28999999</v>
      </c>
      <c r="S12" s="5">
        <v>32928155.120000001</v>
      </c>
      <c r="T12" s="5"/>
      <c r="U12" s="5">
        <v>0</v>
      </c>
      <c r="V12" s="5">
        <v>23534078.860000003</v>
      </c>
      <c r="W12" s="6">
        <v>689096948.07000005</v>
      </c>
    </row>
    <row r="13" spans="1:27" ht="18.75" customHeight="1" x14ac:dyDescent="0.35">
      <c r="A13" s="212" t="s">
        <v>15</v>
      </c>
      <c r="B13" s="5">
        <v>67070144.390000001</v>
      </c>
      <c r="C13" s="5">
        <v>2120752.34</v>
      </c>
      <c r="D13" s="5">
        <v>11842073.949999999</v>
      </c>
      <c r="E13" s="5">
        <v>227500</v>
      </c>
      <c r="F13" s="5">
        <v>3092625.78</v>
      </c>
      <c r="G13" s="5">
        <v>9543480.7799999993</v>
      </c>
      <c r="H13" s="5">
        <v>383663</v>
      </c>
      <c r="I13" s="5">
        <v>32892</v>
      </c>
      <c r="J13" s="5">
        <v>1127411.22</v>
      </c>
      <c r="K13" s="5">
        <v>36049</v>
      </c>
      <c r="L13" s="5">
        <v>4997198</v>
      </c>
      <c r="M13" s="5">
        <v>131232</v>
      </c>
      <c r="N13" s="5">
        <v>3064825.4</v>
      </c>
      <c r="O13" s="5">
        <v>4319731.33</v>
      </c>
      <c r="P13" s="5">
        <v>17100</v>
      </c>
      <c r="Q13" s="5"/>
      <c r="R13" s="5">
        <v>48777515.850000001</v>
      </c>
      <c r="S13" s="5">
        <v>1970237.39</v>
      </c>
      <c r="T13" s="5"/>
      <c r="U13" s="5">
        <v>0</v>
      </c>
      <c r="V13" s="5">
        <v>13900127.809999999</v>
      </c>
      <c r="W13" s="6">
        <v>172654560.24000001</v>
      </c>
    </row>
    <row r="14" spans="1:27" ht="18.75" customHeight="1" x14ac:dyDescent="0.35">
      <c r="A14" s="212" t="s">
        <v>16</v>
      </c>
      <c r="B14" s="5">
        <v>45320612.910000004</v>
      </c>
      <c r="C14" s="5">
        <v>3681412.9499999997</v>
      </c>
      <c r="D14" s="5">
        <v>6758445.7500000009</v>
      </c>
      <c r="E14" s="5">
        <v>159250</v>
      </c>
      <c r="F14" s="5">
        <v>3019766.55</v>
      </c>
      <c r="G14" s="5">
        <v>7040765.0700000003</v>
      </c>
      <c r="H14" s="5">
        <v>161265</v>
      </c>
      <c r="I14" s="5">
        <v>29501</v>
      </c>
      <c r="J14" s="5">
        <v>969534.93</v>
      </c>
      <c r="K14" s="5">
        <v>8009</v>
      </c>
      <c r="L14" s="5">
        <v>2859077</v>
      </c>
      <c r="M14" s="5">
        <v>100056.08</v>
      </c>
      <c r="N14" s="5">
        <v>2062149.93</v>
      </c>
      <c r="O14" s="5">
        <v>2636245.02</v>
      </c>
      <c r="P14" s="5">
        <v>51800</v>
      </c>
      <c r="Q14" s="5"/>
      <c r="R14" s="5">
        <v>33499397.739999998</v>
      </c>
      <c r="S14" s="5">
        <v>1417236.87</v>
      </c>
      <c r="T14" s="5"/>
      <c r="U14" s="5">
        <v>0</v>
      </c>
      <c r="V14" s="5">
        <v>21385911.390000001</v>
      </c>
      <c r="W14" s="6">
        <v>131160437.19000001</v>
      </c>
    </row>
    <row r="15" spans="1:27" ht="18.75" customHeight="1" x14ac:dyDescent="0.35">
      <c r="A15" s="212" t="s">
        <v>17</v>
      </c>
      <c r="B15" s="5">
        <v>83510056.569999993</v>
      </c>
      <c r="C15" s="5">
        <v>2705759.21</v>
      </c>
      <c r="D15" s="5">
        <v>9568966.9299999997</v>
      </c>
      <c r="E15" s="5">
        <v>185950</v>
      </c>
      <c r="F15" s="5">
        <v>3751095.4000000004</v>
      </c>
      <c r="G15" s="5">
        <v>10548497.610000001</v>
      </c>
      <c r="H15" s="5">
        <v>772200</v>
      </c>
      <c r="I15" s="5">
        <v>71031</v>
      </c>
      <c r="J15" s="5">
        <v>1746376.9700000002</v>
      </c>
      <c r="K15" s="5">
        <v>23391.13</v>
      </c>
      <c r="L15" s="5">
        <v>6070972</v>
      </c>
      <c r="M15" s="5">
        <v>164587.99</v>
      </c>
      <c r="N15" s="5">
        <v>3039145.79</v>
      </c>
      <c r="O15" s="5">
        <v>6803147.3099999996</v>
      </c>
      <c r="P15" s="5">
        <v>100550</v>
      </c>
      <c r="Q15" s="5"/>
      <c r="R15" s="5">
        <v>52600651.399999999</v>
      </c>
      <c r="S15" s="5">
        <v>2349840.25</v>
      </c>
      <c r="T15" s="5"/>
      <c r="U15" s="5">
        <v>0</v>
      </c>
      <c r="V15" s="5">
        <v>13429995.140000001</v>
      </c>
      <c r="W15" s="6">
        <v>197442214.69999999</v>
      </c>
    </row>
    <row r="16" spans="1:27" ht="18.75" customHeight="1" x14ac:dyDescent="0.35">
      <c r="A16" s="212" t="s">
        <v>18</v>
      </c>
      <c r="B16" s="5">
        <v>52736529.220000014</v>
      </c>
      <c r="C16" s="5">
        <v>2023682.1</v>
      </c>
      <c r="D16" s="5">
        <v>12110807.35</v>
      </c>
      <c r="E16" s="5">
        <v>136600</v>
      </c>
      <c r="F16" s="5">
        <v>1961108.5300000003</v>
      </c>
      <c r="G16" s="5">
        <v>4978525.0599999996</v>
      </c>
      <c r="H16" s="5">
        <v>362865.25</v>
      </c>
      <c r="I16" s="5">
        <v>85089</v>
      </c>
      <c r="J16" s="5">
        <v>947031.43</v>
      </c>
      <c r="K16" s="5">
        <v>31011.33</v>
      </c>
      <c r="L16" s="5">
        <v>2577408.5</v>
      </c>
      <c r="M16" s="5">
        <v>98875.19</v>
      </c>
      <c r="N16" s="5">
        <v>3549920.48</v>
      </c>
      <c r="O16" s="5">
        <v>2022399.26</v>
      </c>
      <c r="P16" s="5">
        <v>108980</v>
      </c>
      <c r="Q16" s="5"/>
      <c r="R16" s="5">
        <v>33306770.649999999</v>
      </c>
      <c r="S16" s="5">
        <v>1365004.03</v>
      </c>
      <c r="T16" s="5"/>
      <c r="U16" s="5">
        <v>0</v>
      </c>
      <c r="V16" s="5">
        <v>14931011.800000001</v>
      </c>
      <c r="W16" s="6">
        <v>133333619.18000002</v>
      </c>
    </row>
    <row r="17" spans="1:23" ht="18.75" customHeight="1" x14ac:dyDescent="0.35">
      <c r="A17" s="212" t="s">
        <v>19</v>
      </c>
      <c r="B17" s="5">
        <v>39673891.329999998</v>
      </c>
      <c r="C17" s="5">
        <v>7017121.5200000005</v>
      </c>
      <c r="D17" s="5">
        <v>3723672.83</v>
      </c>
      <c r="E17" s="5">
        <v>78600</v>
      </c>
      <c r="F17" s="5">
        <v>1112870</v>
      </c>
      <c r="G17" s="5">
        <v>4537116.13</v>
      </c>
      <c r="H17" s="5">
        <v>302224.5</v>
      </c>
      <c r="I17" s="5">
        <v>0</v>
      </c>
      <c r="J17" s="5">
        <v>1063697.81</v>
      </c>
      <c r="K17" s="5">
        <v>20437.96</v>
      </c>
      <c r="L17" s="5">
        <v>3672357</v>
      </c>
      <c r="M17" s="5">
        <v>106729.95</v>
      </c>
      <c r="N17" s="5">
        <v>1745286.21</v>
      </c>
      <c r="O17" s="5">
        <v>275615.87</v>
      </c>
      <c r="P17" s="5">
        <v>0</v>
      </c>
      <c r="Q17" s="5"/>
      <c r="R17" s="5">
        <v>19321661.859999999</v>
      </c>
      <c r="S17" s="5">
        <v>830005.78</v>
      </c>
      <c r="T17" s="5"/>
      <c r="U17" s="5">
        <v>0</v>
      </c>
      <c r="V17" s="5">
        <v>24063093.329999998</v>
      </c>
      <c r="W17" s="6">
        <v>107544382.08</v>
      </c>
    </row>
    <row r="18" spans="1:23" ht="18.75" customHeight="1" x14ac:dyDescent="0.35">
      <c r="A18" s="212" t="s">
        <v>20</v>
      </c>
      <c r="B18" s="5">
        <v>711665919.96999979</v>
      </c>
      <c r="C18" s="5">
        <v>328971060.82999998</v>
      </c>
      <c r="D18" s="5">
        <v>157570908.26999998</v>
      </c>
      <c r="E18" s="5">
        <v>1684600</v>
      </c>
      <c r="F18" s="5">
        <v>170535003.41999999</v>
      </c>
      <c r="G18" s="5">
        <v>536707419.62000006</v>
      </c>
      <c r="H18" s="5">
        <v>47231953</v>
      </c>
      <c r="I18" s="5">
        <v>10701225</v>
      </c>
      <c r="J18" s="5">
        <v>65800919.480000004</v>
      </c>
      <c r="K18" s="5">
        <v>1036393.67</v>
      </c>
      <c r="L18" s="5">
        <v>168238231.75</v>
      </c>
      <c r="M18" s="5">
        <v>4117312.16</v>
      </c>
      <c r="N18" s="5">
        <v>44722572.039999999</v>
      </c>
      <c r="O18" s="5">
        <v>46220747.880000003</v>
      </c>
      <c r="P18" s="5">
        <v>8352699</v>
      </c>
      <c r="Q18" s="5"/>
      <c r="R18" s="5">
        <v>651613142.26999998</v>
      </c>
      <c r="S18" s="5">
        <v>145143291.68000001</v>
      </c>
      <c r="T18" s="5"/>
      <c r="U18" s="5">
        <v>5950114.0999999996</v>
      </c>
      <c r="V18" s="5">
        <v>68343490.140000001</v>
      </c>
      <c r="W18" s="6">
        <v>3174607004.2799997</v>
      </c>
    </row>
    <row r="19" spans="1:23" ht="18.75" customHeight="1" x14ac:dyDescent="0.35">
      <c r="A19" s="212" t="s">
        <v>21</v>
      </c>
      <c r="B19" s="5">
        <v>47622933.800000004</v>
      </c>
      <c r="C19" s="5">
        <v>12300429.720000001</v>
      </c>
      <c r="D19" s="5">
        <v>5918844.879999999</v>
      </c>
      <c r="E19" s="5">
        <v>123150</v>
      </c>
      <c r="F19" s="5">
        <v>2945404.7799999993</v>
      </c>
      <c r="G19" s="5">
        <v>5900805.79</v>
      </c>
      <c r="H19" s="5">
        <v>1240365</v>
      </c>
      <c r="I19" s="5">
        <v>90314</v>
      </c>
      <c r="J19" s="5">
        <v>1361643.75</v>
      </c>
      <c r="K19" s="5">
        <v>18757</v>
      </c>
      <c r="L19" s="5">
        <v>4350464.25</v>
      </c>
      <c r="M19" s="5">
        <v>214130</v>
      </c>
      <c r="N19" s="5">
        <v>4213010</v>
      </c>
      <c r="O19" s="5">
        <v>1211661.71</v>
      </c>
      <c r="P19" s="5">
        <v>1560</v>
      </c>
      <c r="Q19" s="5"/>
      <c r="R19" s="5">
        <v>39678876.450000003</v>
      </c>
      <c r="S19" s="5">
        <v>1560851.7</v>
      </c>
      <c r="T19" s="5"/>
      <c r="U19" s="5">
        <v>0</v>
      </c>
      <c r="V19" s="5">
        <v>9954594.5700000003</v>
      </c>
      <c r="W19" s="6">
        <v>138707797.40000001</v>
      </c>
    </row>
    <row r="20" spans="1:23" ht="18.75" customHeight="1" x14ac:dyDescent="0.35">
      <c r="A20" s="212" t="s">
        <v>22</v>
      </c>
      <c r="B20" s="5">
        <v>40269571.480000004</v>
      </c>
      <c r="C20" s="5">
        <v>12261548.32</v>
      </c>
      <c r="D20" s="5">
        <v>8330945.0899999999</v>
      </c>
      <c r="E20" s="5">
        <v>56750</v>
      </c>
      <c r="F20" s="5">
        <v>1245306.5200000003</v>
      </c>
      <c r="G20" s="5">
        <v>5543592.9299999988</v>
      </c>
      <c r="H20" s="5">
        <v>340162</v>
      </c>
      <c r="I20" s="5">
        <v>23315.15</v>
      </c>
      <c r="J20" s="5">
        <v>1207810.52</v>
      </c>
      <c r="K20" s="5">
        <v>0</v>
      </c>
      <c r="L20" s="5">
        <v>3536756.78</v>
      </c>
      <c r="M20" s="5">
        <v>37636.5</v>
      </c>
      <c r="N20" s="5">
        <v>2971815.94</v>
      </c>
      <c r="O20" s="5">
        <v>2837068.24</v>
      </c>
      <c r="P20" s="5">
        <v>31940</v>
      </c>
      <c r="Q20" s="5"/>
      <c r="R20" s="5">
        <v>38705351.149999999</v>
      </c>
      <c r="S20" s="5">
        <v>1637402.62</v>
      </c>
      <c r="T20" s="5"/>
      <c r="U20" s="5">
        <v>0</v>
      </c>
      <c r="V20" s="5">
        <v>8823258.5</v>
      </c>
      <c r="W20" s="6">
        <v>127860231.74000001</v>
      </c>
    </row>
    <row r="21" spans="1:23" ht="18.75" customHeight="1" x14ac:dyDescent="0.35">
      <c r="A21" s="212" t="s">
        <v>23</v>
      </c>
      <c r="B21" s="5">
        <v>117921085.63</v>
      </c>
      <c r="C21" s="5">
        <v>36573580.07</v>
      </c>
      <c r="D21" s="5">
        <v>28993232.780000001</v>
      </c>
      <c r="E21" s="5">
        <v>397400</v>
      </c>
      <c r="F21" s="5">
        <v>14990996.239999998</v>
      </c>
      <c r="G21" s="5">
        <v>56331277.729999997</v>
      </c>
      <c r="H21" s="5">
        <v>5009187</v>
      </c>
      <c r="I21" s="5">
        <v>587693</v>
      </c>
      <c r="J21" s="5">
        <v>8019710.7700000005</v>
      </c>
      <c r="K21" s="5">
        <v>5412.84</v>
      </c>
      <c r="L21" s="5">
        <v>23463370.100000001</v>
      </c>
      <c r="M21" s="5">
        <v>95326.94</v>
      </c>
      <c r="N21" s="5">
        <v>5980393</v>
      </c>
      <c r="O21" s="5">
        <v>19536548.140000001</v>
      </c>
      <c r="P21" s="5">
        <v>861005.19</v>
      </c>
      <c r="Q21" s="5"/>
      <c r="R21" s="5">
        <v>103061868.59999999</v>
      </c>
      <c r="S21" s="5">
        <v>4446385.05</v>
      </c>
      <c r="T21" s="5"/>
      <c r="U21" s="5">
        <v>0</v>
      </c>
      <c r="V21" s="5">
        <v>143170677.84999999</v>
      </c>
      <c r="W21" s="6">
        <v>569445150.92999995</v>
      </c>
    </row>
    <row r="22" spans="1:23" ht="18.75" customHeight="1" x14ac:dyDescent="0.35">
      <c r="A22" s="212" t="s">
        <v>24</v>
      </c>
      <c r="B22" s="5">
        <v>8064479.2600000016</v>
      </c>
      <c r="C22" s="5">
        <v>3316609.9400000004</v>
      </c>
      <c r="D22" s="5">
        <v>3179989.27</v>
      </c>
      <c r="E22" s="5">
        <v>24150</v>
      </c>
      <c r="F22" s="5">
        <v>452610.87</v>
      </c>
      <c r="G22" s="5">
        <v>1657503.97</v>
      </c>
      <c r="H22" s="5">
        <v>62075</v>
      </c>
      <c r="I22" s="5">
        <v>0</v>
      </c>
      <c r="J22" s="5">
        <v>498571.41</v>
      </c>
      <c r="K22" s="5">
        <v>0</v>
      </c>
      <c r="L22" s="5">
        <v>410392</v>
      </c>
      <c r="M22" s="5">
        <v>0</v>
      </c>
      <c r="N22" s="5">
        <v>1918399.07</v>
      </c>
      <c r="O22" s="5">
        <v>2783617.61</v>
      </c>
      <c r="P22" s="5">
        <v>1907820</v>
      </c>
      <c r="Q22" s="5"/>
      <c r="R22" s="5">
        <v>9859439.6699999999</v>
      </c>
      <c r="S22" s="5">
        <v>6636472.0499999998</v>
      </c>
      <c r="T22" s="5"/>
      <c r="U22" s="5">
        <v>0</v>
      </c>
      <c r="V22" s="5">
        <v>3165113.2</v>
      </c>
      <c r="W22" s="6">
        <v>43937243.32</v>
      </c>
    </row>
    <row r="23" spans="1:23" ht="18.75" customHeight="1" x14ac:dyDescent="0.35">
      <c r="A23" s="212" t="s">
        <v>25</v>
      </c>
      <c r="B23" s="5">
        <v>41876219.530000001</v>
      </c>
      <c r="C23" s="5">
        <v>4524293.74</v>
      </c>
      <c r="D23" s="5">
        <v>6123717.8900000006</v>
      </c>
      <c r="E23" s="5">
        <v>141550</v>
      </c>
      <c r="F23" s="5">
        <v>1058870.8700000001</v>
      </c>
      <c r="G23" s="5">
        <v>3975412.79</v>
      </c>
      <c r="H23" s="5">
        <v>215689</v>
      </c>
      <c r="I23" s="5">
        <v>88899</v>
      </c>
      <c r="J23" s="5">
        <v>582720.41999999993</v>
      </c>
      <c r="K23" s="5">
        <v>2207</v>
      </c>
      <c r="L23" s="5">
        <v>2301241.5</v>
      </c>
      <c r="M23" s="214">
        <v>0</v>
      </c>
      <c r="N23" s="5">
        <v>2473973.73</v>
      </c>
      <c r="O23" s="5">
        <v>3904263.74</v>
      </c>
      <c r="P23" s="5">
        <v>66625</v>
      </c>
      <c r="Q23" s="5"/>
      <c r="R23" s="5">
        <v>30286069.030000001</v>
      </c>
      <c r="S23" s="5">
        <v>1243762.3500000001</v>
      </c>
      <c r="T23" s="5"/>
      <c r="U23" s="5">
        <v>0</v>
      </c>
      <c r="V23" s="5">
        <v>8700959.6899999995</v>
      </c>
      <c r="W23" s="6">
        <v>107566469.27999999</v>
      </c>
    </row>
    <row r="24" spans="1:23" ht="18.75" customHeight="1" x14ac:dyDescent="0.35">
      <c r="A24" s="212" t="s">
        <v>26</v>
      </c>
      <c r="B24" s="5">
        <v>80744299.360000014</v>
      </c>
      <c r="C24" s="5">
        <v>17522453.439999998</v>
      </c>
      <c r="D24" s="5">
        <v>17490124.16</v>
      </c>
      <c r="E24" s="5">
        <v>213300</v>
      </c>
      <c r="F24" s="5">
        <v>3932997.1499999994</v>
      </c>
      <c r="G24" s="5">
        <v>21916834.189999998</v>
      </c>
      <c r="H24" s="5">
        <v>699434.75</v>
      </c>
      <c r="I24" s="5">
        <v>60960.25</v>
      </c>
      <c r="J24" s="5">
        <v>2738045.3800000004</v>
      </c>
      <c r="K24" s="5">
        <v>23782.489999999994</v>
      </c>
      <c r="L24" s="5">
        <v>9662498.5</v>
      </c>
      <c r="M24" s="5">
        <v>40657.879999999997</v>
      </c>
      <c r="N24" s="5">
        <v>13883873.73</v>
      </c>
      <c r="O24" s="5">
        <v>12720685.470000001</v>
      </c>
      <c r="P24" s="5">
        <v>1058706</v>
      </c>
      <c r="Q24" s="5"/>
      <c r="R24" s="5">
        <v>71722374.680000007</v>
      </c>
      <c r="S24" s="5">
        <v>2958047.61</v>
      </c>
      <c r="T24" s="5"/>
      <c r="U24" s="5">
        <v>0</v>
      </c>
      <c r="V24" s="5">
        <v>28638992.100000001</v>
      </c>
      <c r="W24" s="6">
        <v>286028067.14000005</v>
      </c>
    </row>
    <row r="25" spans="1:23" ht="18.75" customHeight="1" x14ac:dyDescent="0.35">
      <c r="A25" s="212" t="s">
        <v>27</v>
      </c>
      <c r="B25" s="5">
        <v>27593809.830000002</v>
      </c>
      <c r="C25" s="5">
        <v>5154283.4300000006</v>
      </c>
      <c r="D25" s="5">
        <v>4170346.2699999996</v>
      </c>
      <c r="E25" s="5">
        <v>182650</v>
      </c>
      <c r="F25" s="5">
        <v>661184.92000000004</v>
      </c>
      <c r="G25" s="5">
        <v>3227822.89</v>
      </c>
      <c r="H25" s="5">
        <v>155437</v>
      </c>
      <c r="I25" s="5">
        <v>28357</v>
      </c>
      <c r="J25" s="5">
        <v>605348.78</v>
      </c>
      <c r="K25" s="213">
        <v>-20382.95</v>
      </c>
      <c r="L25" s="5">
        <v>1652655.1</v>
      </c>
      <c r="M25" s="5">
        <v>0</v>
      </c>
      <c r="N25" s="5">
        <v>1068413.3</v>
      </c>
      <c r="O25" s="5">
        <v>2107936.6800000002</v>
      </c>
      <c r="P25" s="5">
        <v>0</v>
      </c>
      <c r="Q25" s="5"/>
      <c r="R25" s="5">
        <v>28010885.52</v>
      </c>
      <c r="S25" s="5">
        <v>1219199.8699999999</v>
      </c>
      <c r="T25" s="5"/>
      <c r="U25" s="5">
        <v>0</v>
      </c>
      <c r="V25" s="5">
        <v>3968406.17</v>
      </c>
      <c r="W25" s="6">
        <v>79786353.810000002</v>
      </c>
    </row>
    <row r="26" spans="1:23" ht="18.75" customHeight="1" x14ac:dyDescent="0.35">
      <c r="A26" s="212" t="s">
        <v>28</v>
      </c>
      <c r="B26" s="5">
        <v>35037830.509999998</v>
      </c>
      <c r="C26" s="5">
        <v>4765553.0999999996</v>
      </c>
      <c r="D26" s="5">
        <v>2804708.74</v>
      </c>
      <c r="E26" s="5">
        <v>113150</v>
      </c>
      <c r="F26" s="5">
        <v>829331.8899999999</v>
      </c>
      <c r="G26" s="5">
        <v>2918688.92</v>
      </c>
      <c r="H26" s="5">
        <v>184880</v>
      </c>
      <c r="I26" s="5">
        <v>0</v>
      </c>
      <c r="J26" s="5">
        <v>559751.79</v>
      </c>
      <c r="K26" s="5">
        <v>4494.2</v>
      </c>
      <c r="L26" s="5">
        <v>2173826.9500000002</v>
      </c>
      <c r="M26" s="5">
        <v>0</v>
      </c>
      <c r="N26" s="5">
        <v>2060904.76</v>
      </c>
      <c r="O26" s="5">
        <v>2072128.82</v>
      </c>
      <c r="P26" s="5">
        <v>22880</v>
      </c>
      <c r="Q26" s="5"/>
      <c r="R26" s="5">
        <v>19234123.870000001</v>
      </c>
      <c r="S26" s="5">
        <v>869987.44</v>
      </c>
      <c r="T26" s="5"/>
      <c r="U26" s="5">
        <v>0</v>
      </c>
      <c r="V26" s="5">
        <v>11559323.790000001</v>
      </c>
      <c r="W26" s="6">
        <v>85211564.780000016</v>
      </c>
    </row>
    <row r="27" spans="1:23" ht="18.75" customHeight="1" x14ac:dyDescent="0.35">
      <c r="A27" s="212" t="s">
        <v>29</v>
      </c>
      <c r="B27" s="5">
        <v>37216208.770000003</v>
      </c>
      <c r="C27" s="5">
        <v>5952884.2000000002</v>
      </c>
      <c r="D27" s="5">
        <v>4437081.2300000004</v>
      </c>
      <c r="E27" s="5">
        <v>108200</v>
      </c>
      <c r="F27" s="5">
        <v>1063577.44</v>
      </c>
      <c r="G27" s="5">
        <v>6704222.7299999995</v>
      </c>
      <c r="H27" s="5">
        <v>445911</v>
      </c>
      <c r="I27" s="5">
        <v>12702</v>
      </c>
      <c r="J27" s="5">
        <v>1009981.49</v>
      </c>
      <c r="K27" s="213">
        <v>-24984.57</v>
      </c>
      <c r="L27" s="5">
        <v>1837954</v>
      </c>
      <c r="M27" s="5">
        <v>133738.32</v>
      </c>
      <c r="N27" s="5">
        <v>2252635.12</v>
      </c>
      <c r="O27" s="5">
        <v>5417100.6799999997</v>
      </c>
      <c r="P27" s="5">
        <v>9140</v>
      </c>
      <c r="Q27" s="5"/>
      <c r="R27" s="5">
        <v>24665104.52</v>
      </c>
      <c r="S27" s="5">
        <v>4515792.9399999995</v>
      </c>
      <c r="T27" s="5"/>
      <c r="U27" s="5">
        <v>0</v>
      </c>
      <c r="V27" s="5">
        <v>5982137.5099999998</v>
      </c>
      <c r="W27" s="6">
        <v>101739387.38</v>
      </c>
    </row>
    <row r="28" spans="1:23" ht="18.75" customHeight="1" x14ac:dyDescent="0.35">
      <c r="A28" s="212" t="s">
        <v>30</v>
      </c>
      <c r="B28" s="5">
        <v>51010409.489999987</v>
      </c>
      <c r="C28" s="5">
        <v>10533069.629999999</v>
      </c>
      <c r="D28" s="5">
        <v>8733464.5500000007</v>
      </c>
      <c r="E28" s="5">
        <v>65800</v>
      </c>
      <c r="F28" s="5">
        <v>1294079.0499999998</v>
      </c>
      <c r="G28" s="5">
        <v>6620916.4399999995</v>
      </c>
      <c r="H28" s="5">
        <v>546715</v>
      </c>
      <c r="I28" s="5">
        <v>233682</v>
      </c>
      <c r="J28" s="5">
        <v>1219587.72</v>
      </c>
      <c r="K28" s="5">
        <v>193</v>
      </c>
      <c r="L28" s="5">
        <v>3543713.36</v>
      </c>
      <c r="M28" s="5">
        <v>46370.55</v>
      </c>
      <c r="N28" s="5">
        <v>2203582.94</v>
      </c>
      <c r="O28" s="5">
        <v>2491454.58</v>
      </c>
      <c r="P28" s="5">
        <v>0</v>
      </c>
      <c r="Q28" s="5"/>
      <c r="R28" s="5">
        <v>36206397.909999996</v>
      </c>
      <c r="S28" s="5">
        <v>1638390.74</v>
      </c>
      <c r="T28" s="5"/>
      <c r="U28" s="5">
        <v>0</v>
      </c>
      <c r="V28" s="5">
        <v>12020809.51</v>
      </c>
      <c r="W28" s="6">
        <v>138408636.46999997</v>
      </c>
    </row>
    <row r="29" spans="1:23" ht="18.75" customHeight="1" x14ac:dyDescent="0.35">
      <c r="A29" s="212" t="s">
        <v>31</v>
      </c>
      <c r="B29" s="5">
        <v>85753281.010000005</v>
      </c>
      <c r="C29" s="5">
        <v>22358426.099999998</v>
      </c>
      <c r="D29" s="5">
        <v>11911504.870000001</v>
      </c>
      <c r="E29" s="5">
        <v>254800</v>
      </c>
      <c r="F29" s="5">
        <v>4781165.1599999992</v>
      </c>
      <c r="G29" s="5">
        <v>17845316.189999998</v>
      </c>
      <c r="H29" s="5">
        <v>2234081.25</v>
      </c>
      <c r="I29" s="5">
        <v>85103</v>
      </c>
      <c r="J29" s="5">
        <v>4528835.0000000009</v>
      </c>
      <c r="K29" s="213">
        <v>-95358.170000000013</v>
      </c>
      <c r="L29" s="5">
        <v>12548914</v>
      </c>
      <c r="M29" s="5">
        <v>150084.82999999999</v>
      </c>
      <c r="N29" s="5">
        <v>5803150.75</v>
      </c>
      <c r="O29" s="5">
        <v>4461543.28</v>
      </c>
      <c r="P29" s="5">
        <v>186438</v>
      </c>
      <c r="Q29" s="5"/>
      <c r="R29" s="5">
        <v>60952442.909999996</v>
      </c>
      <c r="S29" s="5">
        <v>53379314.899999999</v>
      </c>
      <c r="T29" s="5"/>
      <c r="U29" s="5">
        <v>0</v>
      </c>
      <c r="V29" s="5">
        <v>12579988.77</v>
      </c>
      <c r="W29" s="6">
        <v>299719031.84999996</v>
      </c>
    </row>
    <row r="30" spans="1:23" ht="18.75" customHeight="1" x14ac:dyDescent="0.35">
      <c r="A30" s="212" t="s">
        <v>32</v>
      </c>
      <c r="B30" s="5">
        <v>49760243.960000008</v>
      </c>
      <c r="C30" s="5">
        <v>9257006</v>
      </c>
      <c r="D30" s="5">
        <v>11246202.120000001</v>
      </c>
      <c r="E30" s="5">
        <v>112800</v>
      </c>
      <c r="F30" s="5">
        <v>1685275.7599999998</v>
      </c>
      <c r="G30" s="5">
        <v>4889989.9600000009</v>
      </c>
      <c r="H30" s="5">
        <v>508658</v>
      </c>
      <c r="I30" s="5">
        <v>89282</v>
      </c>
      <c r="J30" s="5">
        <v>965567.54</v>
      </c>
      <c r="K30" s="5">
        <v>21066.36</v>
      </c>
      <c r="L30" s="5">
        <v>4659966.3</v>
      </c>
      <c r="M30" s="5">
        <v>33290.240000000005</v>
      </c>
      <c r="N30" s="5">
        <v>2702746.73</v>
      </c>
      <c r="O30" s="5">
        <v>1379924.64</v>
      </c>
      <c r="P30" s="5">
        <v>353398</v>
      </c>
      <c r="Q30" s="5"/>
      <c r="R30" s="5">
        <v>40897667.460000001</v>
      </c>
      <c r="S30" s="5">
        <v>5122791.09</v>
      </c>
      <c r="T30" s="5"/>
      <c r="U30" s="5">
        <v>0</v>
      </c>
      <c r="V30" s="5">
        <v>6365826.6999999993</v>
      </c>
      <c r="W30" s="6">
        <v>140051702.86000001</v>
      </c>
    </row>
    <row r="31" spans="1:23" ht="18.75" customHeight="1" x14ac:dyDescent="0.35">
      <c r="A31" s="212" t="s">
        <v>33</v>
      </c>
      <c r="B31" s="5">
        <v>94915650.87999998</v>
      </c>
      <c r="C31" s="5">
        <v>19287996.800000004</v>
      </c>
      <c r="D31" s="5">
        <v>8995947.9800000004</v>
      </c>
      <c r="E31" s="5">
        <v>158150</v>
      </c>
      <c r="F31" s="5">
        <v>6448132.6400000006</v>
      </c>
      <c r="G31" s="5">
        <v>14428368.41</v>
      </c>
      <c r="H31" s="5">
        <v>693614</v>
      </c>
      <c r="I31" s="5">
        <v>48729</v>
      </c>
      <c r="J31" s="5">
        <v>2858395.65</v>
      </c>
      <c r="K31" s="5">
        <v>60097.240000000005</v>
      </c>
      <c r="L31" s="5">
        <v>8786023.4000000004</v>
      </c>
      <c r="M31" s="5">
        <v>54254.09</v>
      </c>
      <c r="N31" s="5">
        <v>4515250</v>
      </c>
      <c r="O31" s="5">
        <v>2640518.56</v>
      </c>
      <c r="P31" s="5">
        <v>290795</v>
      </c>
      <c r="Q31" s="5"/>
      <c r="R31" s="5">
        <v>51574026.710000001</v>
      </c>
      <c r="S31" s="5">
        <v>2859613.99</v>
      </c>
      <c r="T31" s="5"/>
      <c r="U31" s="5">
        <v>0</v>
      </c>
      <c r="V31" s="5">
        <v>50638322.600000001</v>
      </c>
      <c r="W31" s="6">
        <v>269253886.95000005</v>
      </c>
    </row>
    <row r="32" spans="1:23" ht="18.75" customHeight="1" x14ac:dyDescent="0.35">
      <c r="A32" s="212" t="s">
        <v>34</v>
      </c>
      <c r="B32" s="5">
        <v>25262539.490000002</v>
      </c>
      <c r="C32" s="5">
        <v>5009268.3499999996</v>
      </c>
      <c r="D32" s="5">
        <v>2356550.23</v>
      </c>
      <c r="E32" s="5">
        <v>58700</v>
      </c>
      <c r="F32" s="5">
        <v>269971.00000000006</v>
      </c>
      <c r="G32" s="5">
        <v>3343332.62</v>
      </c>
      <c r="H32" s="5">
        <v>135903</v>
      </c>
      <c r="I32" s="5">
        <v>26372</v>
      </c>
      <c r="J32" s="5">
        <v>644012.95000000007</v>
      </c>
      <c r="K32" s="5">
        <v>0</v>
      </c>
      <c r="L32" s="5">
        <v>1503027.26</v>
      </c>
      <c r="M32" s="5">
        <v>0</v>
      </c>
      <c r="N32" s="5">
        <v>1151414.53</v>
      </c>
      <c r="O32" s="5">
        <v>518469.28</v>
      </c>
      <c r="P32" s="5">
        <v>3680</v>
      </c>
      <c r="Q32" s="5"/>
      <c r="R32" s="5">
        <v>22548802.710000001</v>
      </c>
      <c r="S32" s="5">
        <v>910303.98</v>
      </c>
      <c r="T32" s="5"/>
      <c r="U32" s="5">
        <v>0</v>
      </c>
      <c r="V32" s="5">
        <v>3799581.14</v>
      </c>
      <c r="W32" s="6">
        <v>67541928.540000007</v>
      </c>
    </row>
    <row r="33" spans="1:23" ht="18.75" customHeight="1" x14ac:dyDescent="0.35">
      <c r="A33" s="212" t="s">
        <v>35</v>
      </c>
      <c r="B33" s="5">
        <v>22110676.239999998</v>
      </c>
      <c r="C33" s="5">
        <v>6760073.8999999994</v>
      </c>
      <c r="D33" s="5">
        <v>3725508.7600000002</v>
      </c>
      <c r="E33" s="5">
        <v>44850</v>
      </c>
      <c r="F33" s="5">
        <v>786491</v>
      </c>
      <c r="G33" s="5">
        <v>2918516.26</v>
      </c>
      <c r="H33" s="5">
        <v>488610</v>
      </c>
      <c r="I33" s="5">
        <v>0</v>
      </c>
      <c r="J33" s="5">
        <v>297153.39</v>
      </c>
      <c r="K33" s="5">
        <v>21946.16</v>
      </c>
      <c r="L33" s="5">
        <v>1655640</v>
      </c>
      <c r="M33" s="5">
        <v>0</v>
      </c>
      <c r="N33" s="5">
        <v>1414254.35</v>
      </c>
      <c r="O33" s="5">
        <v>2584625.19</v>
      </c>
      <c r="P33" s="5">
        <v>53660</v>
      </c>
      <c r="Q33" s="5"/>
      <c r="R33" s="5">
        <v>25340079.350000001</v>
      </c>
      <c r="S33" s="5">
        <v>832573.47</v>
      </c>
      <c r="T33" s="5"/>
      <c r="U33" s="5">
        <v>0</v>
      </c>
      <c r="V33" s="5">
        <v>7004968.4900000002</v>
      </c>
      <c r="W33" s="6">
        <v>76039626.559999987</v>
      </c>
    </row>
    <row r="34" spans="1:23" ht="18.75" customHeight="1" x14ac:dyDescent="0.35">
      <c r="A34" s="212" t="s">
        <v>36</v>
      </c>
      <c r="B34" s="5">
        <v>27993286.370000005</v>
      </c>
      <c r="C34" s="5">
        <v>901392.2300000001</v>
      </c>
      <c r="D34" s="5">
        <v>7661635.3399999999</v>
      </c>
      <c r="E34" s="5">
        <v>109400</v>
      </c>
      <c r="F34" s="5">
        <v>485239.32</v>
      </c>
      <c r="G34" s="5">
        <v>1814585.8</v>
      </c>
      <c r="H34" s="5">
        <v>366227</v>
      </c>
      <c r="I34" s="5">
        <v>0</v>
      </c>
      <c r="J34" s="5">
        <v>316389.86</v>
      </c>
      <c r="K34" s="5">
        <v>13746</v>
      </c>
      <c r="L34" s="5">
        <v>1266214.17</v>
      </c>
      <c r="M34" s="5">
        <v>50652.97</v>
      </c>
      <c r="N34" s="5">
        <v>2376638.66</v>
      </c>
      <c r="O34" s="5">
        <v>1615555.86</v>
      </c>
      <c r="P34" s="5">
        <v>54040</v>
      </c>
      <c r="Q34" s="5"/>
      <c r="R34" s="5">
        <v>15213785.59</v>
      </c>
      <c r="S34" s="5">
        <v>3096611.12</v>
      </c>
      <c r="T34" s="5"/>
      <c r="U34" s="5">
        <v>0</v>
      </c>
      <c r="V34" s="5">
        <v>4003414.55</v>
      </c>
      <c r="W34" s="6">
        <v>67338814.840000004</v>
      </c>
    </row>
    <row r="35" spans="1:23" ht="18.75" customHeight="1" x14ac:dyDescent="0.35">
      <c r="A35" s="212" t="s">
        <v>37</v>
      </c>
      <c r="B35" s="5">
        <v>28857391.670000009</v>
      </c>
      <c r="C35" s="5">
        <v>4016511.47</v>
      </c>
      <c r="D35" s="5">
        <v>3857795.62</v>
      </c>
      <c r="E35" s="5">
        <v>127900</v>
      </c>
      <c r="F35" s="5">
        <v>787222.99000000011</v>
      </c>
      <c r="G35" s="5">
        <v>3053923.5</v>
      </c>
      <c r="H35" s="5">
        <v>210656</v>
      </c>
      <c r="I35" s="5">
        <v>17431</v>
      </c>
      <c r="J35" s="5">
        <v>503199.61</v>
      </c>
      <c r="K35" s="5">
        <v>291</v>
      </c>
      <c r="L35" s="5">
        <v>1591178</v>
      </c>
      <c r="M35" s="5">
        <v>0</v>
      </c>
      <c r="N35" s="5">
        <v>1037715.39</v>
      </c>
      <c r="O35" s="5">
        <v>1450846.63</v>
      </c>
      <c r="P35" s="5">
        <v>0</v>
      </c>
      <c r="Q35" s="5"/>
      <c r="R35" s="5">
        <v>21366163.870000001</v>
      </c>
      <c r="S35" s="5">
        <v>825174.5</v>
      </c>
      <c r="T35" s="5"/>
      <c r="U35" s="5">
        <v>0</v>
      </c>
      <c r="V35" s="5">
        <v>2675146.9699999997</v>
      </c>
      <c r="W35" s="6">
        <v>70378548.220000014</v>
      </c>
    </row>
    <row r="36" spans="1:23" ht="18.75" customHeight="1" x14ac:dyDescent="0.35">
      <c r="A36" s="212" t="s">
        <v>38</v>
      </c>
      <c r="B36" s="5">
        <v>107750156.77</v>
      </c>
      <c r="C36" s="5">
        <v>24275378.510000002</v>
      </c>
      <c r="D36" s="5">
        <v>14323224.140000001</v>
      </c>
      <c r="E36" s="5">
        <v>202450</v>
      </c>
      <c r="F36" s="5">
        <v>5234974.5100000007</v>
      </c>
      <c r="G36" s="5">
        <v>26555951.550000001</v>
      </c>
      <c r="H36" s="5">
        <v>2509370</v>
      </c>
      <c r="I36" s="5">
        <v>321768.5</v>
      </c>
      <c r="J36" s="5">
        <v>3386533.98</v>
      </c>
      <c r="K36" s="5">
        <v>7697.0200000000041</v>
      </c>
      <c r="L36" s="5">
        <v>14915465.5</v>
      </c>
      <c r="M36" s="5">
        <v>6339.67</v>
      </c>
      <c r="N36" s="5">
        <v>8865903.7300000004</v>
      </c>
      <c r="O36" s="5">
        <v>10076923.880000001</v>
      </c>
      <c r="P36" s="5">
        <v>132345</v>
      </c>
      <c r="Q36" s="5"/>
      <c r="R36" s="5">
        <v>60561468.979999997</v>
      </c>
      <c r="S36" s="5">
        <v>3676440.37</v>
      </c>
      <c r="T36" s="5"/>
      <c r="U36" s="5">
        <v>0</v>
      </c>
      <c r="V36" s="5">
        <v>19831769.77</v>
      </c>
      <c r="W36" s="6">
        <v>302634161.88</v>
      </c>
    </row>
    <row r="37" spans="1:23" ht="18.75" customHeight="1" x14ac:dyDescent="0.35">
      <c r="A37" s="212" t="s">
        <v>39</v>
      </c>
      <c r="B37" s="5">
        <v>25335032.189999998</v>
      </c>
      <c r="C37" s="5">
        <v>5343549.93</v>
      </c>
      <c r="D37" s="5">
        <v>1451380.21</v>
      </c>
      <c r="E37" s="5">
        <v>47250</v>
      </c>
      <c r="F37" s="5">
        <v>239395.27000000008</v>
      </c>
      <c r="G37" s="5">
        <v>1565510.63</v>
      </c>
      <c r="H37" s="5">
        <v>95367</v>
      </c>
      <c r="I37" s="5">
        <v>0</v>
      </c>
      <c r="J37" s="5">
        <v>395754.19999999995</v>
      </c>
      <c r="K37" s="5">
        <v>1612</v>
      </c>
      <c r="L37" s="5">
        <v>913112</v>
      </c>
      <c r="M37" s="5">
        <v>0</v>
      </c>
      <c r="N37" s="5">
        <v>1326813.2</v>
      </c>
      <c r="O37" s="5">
        <v>1847531.11</v>
      </c>
      <c r="P37" s="5">
        <v>0</v>
      </c>
      <c r="Q37" s="5"/>
      <c r="R37" s="5">
        <v>7766097.5599999996</v>
      </c>
      <c r="S37" s="5">
        <v>526569.02</v>
      </c>
      <c r="T37" s="5"/>
      <c r="U37" s="5">
        <v>0</v>
      </c>
      <c r="V37" s="5">
        <v>10229253.039999999</v>
      </c>
      <c r="W37" s="6">
        <v>57084227.360000007</v>
      </c>
    </row>
    <row r="38" spans="1:23" ht="18.75" customHeight="1" x14ac:dyDescent="0.35">
      <c r="A38" s="212" t="s">
        <v>40</v>
      </c>
      <c r="B38" s="5">
        <v>21652965.650000002</v>
      </c>
      <c r="C38" s="5">
        <v>3979235.5100000002</v>
      </c>
      <c r="D38" s="5">
        <v>1162057.82</v>
      </c>
      <c r="E38" s="5">
        <v>33350</v>
      </c>
      <c r="F38" s="5">
        <v>888863.43</v>
      </c>
      <c r="G38" s="5">
        <v>1452647.2100000002</v>
      </c>
      <c r="H38" s="5">
        <v>398016</v>
      </c>
      <c r="I38" s="5">
        <v>0</v>
      </c>
      <c r="J38" s="5">
        <v>207311.42</v>
      </c>
      <c r="K38" s="5">
        <v>41981.32</v>
      </c>
      <c r="L38" s="5">
        <v>1104211.3</v>
      </c>
      <c r="M38" s="5">
        <v>0</v>
      </c>
      <c r="N38" s="5">
        <v>817103.62</v>
      </c>
      <c r="O38" s="5">
        <v>971264.37</v>
      </c>
      <c r="P38" s="5">
        <v>0</v>
      </c>
      <c r="Q38" s="5"/>
      <c r="R38" s="5">
        <v>9345426.1300000008</v>
      </c>
      <c r="S38" s="5">
        <v>403113.49</v>
      </c>
      <c r="T38" s="5"/>
      <c r="U38" s="5">
        <v>0</v>
      </c>
      <c r="V38" s="5">
        <v>8037104.9199999999</v>
      </c>
      <c r="W38" s="6">
        <v>50494652.190000013</v>
      </c>
    </row>
    <row r="39" spans="1:23" ht="18.75" customHeight="1" x14ac:dyDescent="0.35">
      <c r="A39" s="212" t="s">
        <v>41</v>
      </c>
      <c r="B39" s="5">
        <v>263724002.13000011</v>
      </c>
      <c r="C39" s="5">
        <v>117489649.88999999</v>
      </c>
      <c r="D39" s="5">
        <v>86790109.450000003</v>
      </c>
      <c r="E39" s="5">
        <v>638550</v>
      </c>
      <c r="F39" s="5">
        <v>77544367.539999992</v>
      </c>
      <c r="G39" s="5">
        <v>145274363.81999999</v>
      </c>
      <c r="H39" s="5">
        <v>16482756.17</v>
      </c>
      <c r="I39" s="5">
        <v>2262748</v>
      </c>
      <c r="J39" s="5">
        <v>25040392.360000003</v>
      </c>
      <c r="K39" s="5">
        <v>1667135.56</v>
      </c>
      <c r="L39" s="5">
        <v>91586695.840000004</v>
      </c>
      <c r="M39" s="5">
        <v>4166587.95</v>
      </c>
      <c r="N39" s="5">
        <v>18153631.25</v>
      </c>
      <c r="O39" s="5">
        <v>0</v>
      </c>
      <c r="P39" s="5">
        <v>11317910.300000001</v>
      </c>
      <c r="Q39" s="5"/>
      <c r="R39" s="5">
        <v>269497849.18000001</v>
      </c>
      <c r="S39" s="5">
        <v>34176488.549999997</v>
      </c>
      <c r="T39" s="5"/>
      <c r="U39" s="5">
        <v>27440</v>
      </c>
      <c r="V39" s="5">
        <v>26109141.189999998</v>
      </c>
      <c r="W39" s="6">
        <v>1191949819.1800001</v>
      </c>
    </row>
    <row r="40" spans="1:23" ht="18.75" customHeight="1" x14ac:dyDescent="0.35">
      <c r="A40" s="212" t="s">
        <v>42</v>
      </c>
      <c r="B40" s="5">
        <v>27060560.579999994</v>
      </c>
      <c r="C40" s="5">
        <v>1737295.3</v>
      </c>
      <c r="D40" s="5">
        <v>2556866.38</v>
      </c>
      <c r="E40" s="5">
        <v>122300</v>
      </c>
      <c r="F40" s="5">
        <v>782326.65000000014</v>
      </c>
      <c r="G40" s="5">
        <v>2206377.4700000002</v>
      </c>
      <c r="H40" s="5">
        <v>161649</v>
      </c>
      <c r="I40" s="5">
        <v>17289</v>
      </c>
      <c r="J40" s="5">
        <v>574095.77</v>
      </c>
      <c r="K40" s="5">
        <v>31206.57</v>
      </c>
      <c r="L40" s="5">
        <v>1626441</v>
      </c>
      <c r="M40" s="5">
        <v>195485.15999999997</v>
      </c>
      <c r="N40" s="5">
        <v>2965367.18</v>
      </c>
      <c r="O40" s="5">
        <v>1500000</v>
      </c>
      <c r="P40" s="5">
        <v>124920</v>
      </c>
      <c r="Q40" s="5"/>
      <c r="R40" s="5">
        <v>25597865.649999999</v>
      </c>
      <c r="S40" s="5">
        <v>924792.43</v>
      </c>
      <c r="T40" s="5"/>
      <c r="U40" s="5">
        <v>0</v>
      </c>
      <c r="V40" s="5">
        <v>5308089.5999999996</v>
      </c>
      <c r="W40" s="6">
        <v>73492927.739999995</v>
      </c>
    </row>
    <row r="41" spans="1:23" ht="18.75" customHeight="1" x14ac:dyDescent="0.35">
      <c r="A41" s="212" t="s">
        <v>43</v>
      </c>
      <c r="B41" s="5">
        <v>45036118.00999999</v>
      </c>
      <c r="C41" s="5">
        <v>2942067.68</v>
      </c>
      <c r="D41" s="5">
        <v>7972890.4799999995</v>
      </c>
      <c r="E41" s="5">
        <v>363100</v>
      </c>
      <c r="F41" s="5">
        <v>1061943.94</v>
      </c>
      <c r="G41" s="5">
        <v>6937849.29</v>
      </c>
      <c r="H41" s="5">
        <v>538293</v>
      </c>
      <c r="I41" s="5">
        <v>320586</v>
      </c>
      <c r="J41" s="5">
        <v>1241205.8899999999</v>
      </c>
      <c r="K41" s="5">
        <v>91472.610000000015</v>
      </c>
      <c r="L41" s="5">
        <v>7928633.0499999998</v>
      </c>
      <c r="M41" s="5">
        <v>850061.1</v>
      </c>
      <c r="N41" s="5">
        <v>2347535.5299999998</v>
      </c>
      <c r="O41" s="5">
        <v>990420.87</v>
      </c>
      <c r="P41" s="5">
        <v>182070</v>
      </c>
      <c r="Q41" s="5"/>
      <c r="R41" s="5">
        <v>38610992.420000002</v>
      </c>
      <c r="S41" s="5">
        <v>1224320.17</v>
      </c>
      <c r="T41" s="5"/>
      <c r="U41" s="5">
        <v>0</v>
      </c>
      <c r="V41" s="5">
        <v>6454936.1799999997</v>
      </c>
      <c r="W41" s="6">
        <v>125094496.22</v>
      </c>
    </row>
    <row r="42" spans="1:23" ht="18.75" customHeight="1" x14ac:dyDescent="0.35">
      <c r="A42" s="212" t="s">
        <v>44</v>
      </c>
      <c r="B42" s="5">
        <v>54116861.510000005</v>
      </c>
      <c r="C42" s="5">
        <v>7320504.9100000001</v>
      </c>
      <c r="D42" s="5">
        <v>8121459.8300000001</v>
      </c>
      <c r="E42" s="5">
        <v>311800</v>
      </c>
      <c r="F42" s="5">
        <v>1298780.01</v>
      </c>
      <c r="G42" s="5">
        <v>3209799.5900000003</v>
      </c>
      <c r="H42" s="5">
        <v>235247</v>
      </c>
      <c r="I42" s="5">
        <v>6426</v>
      </c>
      <c r="J42" s="5">
        <v>625858.17000000004</v>
      </c>
      <c r="K42" s="5">
        <v>0</v>
      </c>
      <c r="L42" s="5">
        <v>4748214.88</v>
      </c>
      <c r="M42" s="5">
        <v>767404.08999999985</v>
      </c>
      <c r="N42" s="5">
        <v>3175323.23</v>
      </c>
      <c r="O42" s="5">
        <v>0</v>
      </c>
      <c r="P42" s="5">
        <v>287107</v>
      </c>
      <c r="Q42" s="5"/>
      <c r="R42" s="5">
        <v>30194026.800000001</v>
      </c>
      <c r="S42" s="5">
        <v>1223362.72</v>
      </c>
      <c r="T42" s="5"/>
      <c r="U42" s="5">
        <v>0</v>
      </c>
      <c r="V42" s="5">
        <v>2661441.77</v>
      </c>
      <c r="W42" s="6">
        <v>118303617.51000001</v>
      </c>
    </row>
    <row r="43" spans="1:23" ht="18.75" customHeight="1" x14ac:dyDescent="0.35">
      <c r="A43" s="212" t="s">
        <v>45</v>
      </c>
      <c r="B43" s="5">
        <v>20804199.07</v>
      </c>
      <c r="C43" s="5">
        <v>684274.33</v>
      </c>
      <c r="D43" s="5">
        <v>6664354.1500000004</v>
      </c>
      <c r="E43" s="5">
        <v>84900</v>
      </c>
      <c r="F43" s="5">
        <v>541792.79</v>
      </c>
      <c r="G43" s="5">
        <v>2356935.91</v>
      </c>
      <c r="H43" s="5">
        <v>215716.25</v>
      </c>
      <c r="I43" s="5">
        <v>18944</v>
      </c>
      <c r="J43" s="5">
        <v>661543.3899999999</v>
      </c>
      <c r="K43" s="5">
        <v>0</v>
      </c>
      <c r="L43" s="5">
        <v>1337472</v>
      </c>
      <c r="M43" s="5">
        <v>155046.35999999999</v>
      </c>
      <c r="N43" s="5">
        <v>1893545.68</v>
      </c>
      <c r="O43" s="5">
        <v>1000000</v>
      </c>
      <c r="P43" s="5">
        <v>6480</v>
      </c>
      <c r="Q43" s="5"/>
      <c r="R43" s="5">
        <v>15701091.619999999</v>
      </c>
      <c r="S43" s="5">
        <v>529107.77</v>
      </c>
      <c r="T43" s="5"/>
      <c r="U43" s="5">
        <v>0</v>
      </c>
      <c r="V43" s="5">
        <v>3271302.43</v>
      </c>
      <c r="W43" s="6">
        <v>55926705.75</v>
      </c>
    </row>
    <row r="44" spans="1:23" ht="18.75" customHeight="1" x14ac:dyDescent="0.35">
      <c r="A44" s="212" t="s">
        <v>46</v>
      </c>
      <c r="B44" s="5">
        <v>22637588.980000004</v>
      </c>
      <c r="C44" s="5">
        <v>4450249.629999999</v>
      </c>
      <c r="D44" s="5">
        <v>2394150.9700000002</v>
      </c>
      <c r="E44" s="5">
        <v>83850</v>
      </c>
      <c r="F44" s="5">
        <v>1130433.2</v>
      </c>
      <c r="G44" s="5">
        <v>2724511.59</v>
      </c>
      <c r="H44" s="5">
        <v>211977</v>
      </c>
      <c r="I44" s="5">
        <v>21915</v>
      </c>
      <c r="J44" s="5">
        <v>903547.72999999986</v>
      </c>
      <c r="K44" s="5">
        <v>59551.789999999994</v>
      </c>
      <c r="L44" s="5">
        <v>1681338.5</v>
      </c>
      <c r="M44" s="5">
        <v>155587.97</v>
      </c>
      <c r="N44" s="5">
        <v>1500158.99</v>
      </c>
      <c r="O44" s="5">
        <v>2489411.21</v>
      </c>
      <c r="P44" s="5">
        <v>51700</v>
      </c>
      <c r="Q44" s="5"/>
      <c r="R44" s="5">
        <v>26689452.890000001</v>
      </c>
      <c r="S44" s="5">
        <v>745165.87</v>
      </c>
      <c r="T44" s="5"/>
      <c r="U44" s="5">
        <v>0</v>
      </c>
      <c r="V44" s="5">
        <v>4562604.9800000004</v>
      </c>
      <c r="W44" s="6">
        <v>72493196.300000012</v>
      </c>
    </row>
    <row r="45" spans="1:23" ht="18.75" customHeight="1" x14ac:dyDescent="0.35">
      <c r="A45" s="212" t="s">
        <v>47</v>
      </c>
      <c r="B45" s="5">
        <v>33164011.000000007</v>
      </c>
      <c r="C45" s="5">
        <v>1907669.4</v>
      </c>
      <c r="D45" s="5">
        <v>2026918.07</v>
      </c>
      <c r="E45" s="5">
        <v>330150</v>
      </c>
      <c r="F45" s="5">
        <v>908407.2300000001</v>
      </c>
      <c r="G45" s="5">
        <v>6057819.6899999995</v>
      </c>
      <c r="H45" s="5">
        <v>127913</v>
      </c>
      <c r="I45" s="5">
        <v>23031</v>
      </c>
      <c r="J45" s="5">
        <v>920005.87</v>
      </c>
      <c r="K45" s="5">
        <v>0</v>
      </c>
      <c r="L45" s="5">
        <v>9918128</v>
      </c>
      <c r="M45" s="5">
        <v>1900487.5599999998</v>
      </c>
      <c r="N45" s="5">
        <v>1579848.86</v>
      </c>
      <c r="O45" s="5">
        <v>1432630.16</v>
      </c>
      <c r="P45" s="5">
        <v>311692</v>
      </c>
      <c r="Q45" s="5"/>
      <c r="R45" s="5">
        <v>28143998.82</v>
      </c>
      <c r="S45" s="5">
        <v>759289.03</v>
      </c>
      <c r="T45" s="5"/>
      <c r="U45" s="5">
        <v>0</v>
      </c>
      <c r="V45" s="5">
        <v>3606683.56</v>
      </c>
      <c r="W45" s="6">
        <v>93118683.25</v>
      </c>
    </row>
    <row r="46" spans="1:23" ht="18.75" customHeight="1" x14ac:dyDescent="0.35">
      <c r="A46" s="212" t="s">
        <v>48</v>
      </c>
      <c r="B46" s="5">
        <v>64033825.079999998</v>
      </c>
      <c r="C46" s="5">
        <v>2878549.3899999997</v>
      </c>
      <c r="D46" s="5">
        <v>11739288.27</v>
      </c>
      <c r="E46" s="5">
        <v>437100</v>
      </c>
      <c r="F46" s="5">
        <v>3885615.17</v>
      </c>
      <c r="G46" s="5">
        <v>22680865.199999999</v>
      </c>
      <c r="H46" s="5">
        <v>1156730</v>
      </c>
      <c r="I46" s="5">
        <v>88144</v>
      </c>
      <c r="J46" s="5">
        <v>4409352.2300000004</v>
      </c>
      <c r="K46" s="5">
        <v>62461.48</v>
      </c>
      <c r="L46" s="5">
        <v>9333248</v>
      </c>
      <c r="M46" s="5">
        <v>186244.24</v>
      </c>
      <c r="N46" s="5">
        <v>9939004.8399999999</v>
      </c>
      <c r="O46" s="5">
        <v>9834611.1699999999</v>
      </c>
      <c r="P46" s="5">
        <v>114329</v>
      </c>
      <c r="Q46" s="5"/>
      <c r="R46" s="5">
        <v>78632283.219999999</v>
      </c>
      <c r="S46" s="5">
        <v>2729328.74</v>
      </c>
      <c r="T46" s="5"/>
      <c r="U46" s="5">
        <v>0</v>
      </c>
      <c r="V46" s="5">
        <v>18795884.490000002</v>
      </c>
      <c r="W46" s="6">
        <v>240936864.52000001</v>
      </c>
    </row>
    <row r="47" spans="1:23" ht="18.75" customHeight="1" x14ac:dyDescent="0.35">
      <c r="A47" s="212" t="s">
        <v>49</v>
      </c>
      <c r="B47" s="5">
        <v>29589433.639999989</v>
      </c>
      <c r="C47" s="5">
        <v>687103.29</v>
      </c>
      <c r="D47" s="5">
        <v>2855520.66</v>
      </c>
      <c r="E47" s="5">
        <v>248250</v>
      </c>
      <c r="F47" s="5">
        <v>1628546.5999999999</v>
      </c>
      <c r="G47" s="5">
        <v>4475951.04</v>
      </c>
      <c r="H47" s="5">
        <v>195530</v>
      </c>
      <c r="I47" s="5">
        <v>57562</v>
      </c>
      <c r="J47" s="5">
        <v>729467.94000000006</v>
      </c>
      <c r="K47" s="5">
        <v>2271.0600000000009</v>
      </c>
      <c r="L47" s="5">
        <v>2426143.9500000002</v>
      </c>
      <c r="M47" s="5">
        <v>0</v>
      </c>
      <c r="N47" s="5">
        <v>1617468.65</v>
      </c>
      <c r="O47" s="5">
        <v>400000</v>
      </c>
      <c r="P47" s="5">
        <v>67427</v>
      </c>
      <c r="Q47" s="5"/>
      <c r="R47" s="5">
        <v>31870956.129999999</v>
      </c>
      <c r="S47" s="5">
        <v>990434.91</v>
      </c>
      <c r="T47" s="5"/>
      <c r="U47" s="5">
        <v>0</v>
      </c>
      <c r="V47" s="5">
        <v>3970511.88</v>
      </c>
      <c r="W47" s="6">
        <v>81812578.749999985</v>
      </c>
    </row>
    <row r="48" spans="1:23" ht="18.75" customHeight="1" x14ac:dyDescent="0.35">
      <c r="A48" s="212" t="s">
        <v>50</v>
      </c>
      <c r="B48" s="5">
        <v>30400482.95999999</v>
      </c>
      <c r="C48" s="5">
        <v>4090325.3</v>
      </c>
      <c r="D48" s="5">
        <v>6396592.8199999994</v>
      </c>
      <c r="E48" s="5">
        <v>106300</v>
      </c>
      <c r="F48" s="5">
        <v>880330.52999999991</v>
      </c>
      <c r="G48" s="5">
        <v>3437544.77</v>
      </c>
      <c r="H48" s="5">
        <v>207844</v>
      </c>
      <c r="I48" s="5">
        <v>0</v>
      </c>
      <c r="J48" s="5">
        <v>969270.61999999988</v>
      </c>
      <c r="K48" s="5">
        <v>25700.67</v>
      </c>
      <c r="L48" s="5">
        <v>1603893</v>
      </c>
      <c r="M48" s="5">
        <v>0</v>
      </c>
      <c r="N48" s="5">
        <v>2419141.9500000002</v>
      </c>
      <c r="O48" s="5">
        <v>1000000</v>
      </c>
      <c r="P48" s="5">
        <v>60010</v>
      </c>
      <c r="Q48" s="5"/>
      <c r="R48" s="5">
        <v>26707047.43</v>
      </c>
      <c r="S48" s="5">
        <v>1226482.45</v>
      </c>
      <c r="T48" s="5"/>
      <c r="U48" s="5">
        <v>0</v>
      </c>
      <c r="V48" s="5">
        <v>5799509.1299999999</v>
      </c>
      <c r="W48" s="6">
        <v>85330475.629999995</v>
      </c>
    </row>
    <row r="49" spans="1:23" ht="18.75" customHeight="1" x14ac:dyDescent="0.35">
      <c r="A49" s="212" t="s">
        <v>51</v>
      </c>
      <c r="B49" s="5">
        <v>41362602.019999996</v>
      </c>
      <c r="C49" s="5">
        <v>6901856.2999999998</v>
      </c>
      <c r="D49" s="5">
        <v>7555494.5</v>
      </c>
      <c r="E49" s="5">
        <v>155050</v>
      </c>
      <c r="F49" s="5">
        <v>934292.69</v>
      </c>
      <c r="G49" s="5">
        <v>3204628.54</v>
      </c>
      <c r="H49" s="5">
        <v>320064</v>
      </c>
      <c r="I49" s="5">
        <v>9439</v>
      </c>
      <c r="J49" s="5">
        <v>738559.46</v>
      </c>
      <c r="K49" s="5">
        <v>18697</v>
      </c>
      <c r="L49" s="5">
        <v>1951440.78</v>
      </c>
      <c r="M49" s="5">
        <v>17381.22</v>
      </c>
      <c r="N49" s="5">
        <v>2478889.1</v>
      </c>
      <c r="O49" s="5">
        <v>0</v>
      </c>
      <c r="P49" s="5">
        <v>55894</v>
      </c>
      <c r="Q49" s="5"/>
      <c r="R49" s="5">
        <v>28914773.02</v>
      </c>
      <c r="S49" s="5">
        <v>1188821.3700000001</v>
      </c>
      <c r="T49" s="5"/>
      <c r="U49" s="5">
        <v>0</v>
      </c>
      <c r="V49" s="5">
        <v>5002460.7699999996</v>
      </c>
      <c r="W49" s="6">
        <v>100810343.77</v>
      </c>
    </row>
    <row r="50" spans="1:23" ht="18.75" customHeight="1" x14ac:dyDescent="0.35">
      <c r="A50" s="212" t="s">
        <v>52</v>
      </c>
      <c r="B50" s="5">
        <v>48635872.699999981</v>
      </c>
      <c r="C50" s="5">
        <v>3507476.42</v>
      </c>
      <c r="D50" s="5">
        <v>14747317.140000001</v>
      </c>
      <c r="E50" s="5">
        <v>233800</v>
      </c>
      <c r="F50" s="5">
        <v>3058958.79</v>
      </c>
      <c r="G50" s="5">
        <v>14159825.220000001</v>
      </c>
      <c r="H50" s="5">
        <v>345599</v>
      </c>
      <c r="I50" s="5">
        <v>32090</v>
      </c>
      <c r="J50" s="5">
        <v>1528674.74</v>
      </c>
      <c r="K50" s="5">
        <v>37955.07</v>
      </c>
      <c r="L50" s="5">
        <v>11010694.99</v>
      </c>
      <c r="M50" s="5">
        <v>72484</v>
      </c>
      <c r="N50" s="5">
        <v>2399355.4700000002</v>
      </c>
      <c r="O50" s="5">
        <v>0</v>
      </c>
      <c r="P50" s="5">
        <v>599769</v>
      </c>
      <c r="Q50" s="5"/>
      <c r="R50" s="5">
        <v>51208586.530000001</v>
      </c>
      <c r="S50" s="5">
        <v>1827802.93</v>
      </c>
      <c r="T50" s="5"/>
      <c r="U50" s="5">
        <v>0</v>
      </c>
      <c r="V50" s="5">
        <v>16248533.040000001</v>
      </c>
      <c r="W50" s="6">
        <v>169654795.03999999</v>
      </c>
    </row>
    <row r="51" spans="1:23" ht="18.75" customHeight="1" x14ac:dyDescent="0.35">
      <c r="A51" s="212" t="s">
        <v>53</v>
      </c>
      <c r="B51" s="5">
        <v>37638158.039999992</v>
      </c>
      <c r="C51" s="5">
        <v>1157636.4300000002</v>
      </c>
      <c r="D51" s="5">
        <v>2669912.04</v>
      </c>
      <c r="E51" s="5">
        <v>165250</v>
      </c>
      <c r="F51" s="5">
        <v>1083169.7</v>
      </c>
      <c r="G51" s="5">
        <v>3813437.28</v>
      </c>
      <c r="H51" s="5">
        <v>331839</v>
      </c>
      <c r="I51" s="5">
        <v>50067</v>
      </c>
      <c r="J51" s="5">
        <v>682549.41999999993</v>
      </c>
      <c r="K51" s="5">
        <v>158018</v>
      </c>
      <c r="L51" s="5">
        <v>2408587.4</v>
      </c>
      <c r="M51" s="5">
        <v>4403.1100000000006</v>
      </c>
      <c r="N51" s="5">
        <v>2316463.71</v>
      </c>
      <c r="O51" s="5">
        <v>0</v>
      </c>
      <c r="P51" s="5">
        <v>40589</v>
      </c>
      <c r="Q51" s="5"/>
      <c r="R51" s="5">
        <v>22964827.420000002</v>
      </c>
      <c r="S51" s="5">
        <v>779478.07</v>
      </c>
      <c r="T51" s="5"/>
      <c r="U51" s="5">
        <v>0</v>
      </c>
      <c r="V51" s="5">
        <v>4145942</v>
      </c>
      <c r="W51" s="6">
        <v>80410327.61999999</v>
      </c>
    </row>
    <row r="52" spans="1:23" ht="18.75" customHeight="1" x14ac:dyDescent="0.35">
      <c r="A52" s="212" t="s">
        <v>54</v>
      </c>
      <c r="B52" s="5">
        <v>25643844.769999996</v>
      </c>
      <c r="C52" s="5">
        <v>1215440.4099999999</v>
      </c>
      <c r="D52" s="5">
        <v>3872461.8499999996</v>
      </c>
      <c r="E52" s="5">
        <v>229800</v>
      </c>
      <c r="F52" s="5">
        <v>818685.8899999999</v>
      </c>
      <c r="G52" s="5">
        <v>2753875.1399999997</v>
      </c>
      <c r="H52" s="5">
        <v>226265</v>
      </c>
      <c r="I52" s="5">
        <v>14868</v>
      </c>
      <c r="J52" s="5">
        <v>707101.29999999993</v>
      </c>
      <c r="K52" s="5">
        <v>19997.37</v>
      </c>
      <c r="L52" s="5">
        <v>2622845.75</v>
      </c>
      <c r="M52" s="5">
        <v>37682.36</v>
      </c>
      <c r="N52" s="5">
        <v>1826398.05</v>
      </c>
      <c r="O52" s="5">
        <v>900000</v>
      </c>
      <c r="P52" s="5">
        <v>15329</v>
      </c>
      <c r="Q52" s="5"/>
      <c r="R52" s="5">
        <v>12843608.390000001</v>
      </c>
      <c r="S52" s="5">
        <v>594022.41999999993</v>
      </c>
      <c r="T52" s="5"/>
      <c r="U52" s="5">
        <v>0</v>
      </c>
      <c r="V52" s="5">
        <v>7026469.0199999996</v>
      </c>
      <c r="W52" s="6">
        <v>61368694.719999984</v>
      </c>
    </row>
    <row r="53" spans="1:23" ht="18.75" customHeight="1" x14ac:dyDescent="0.35">
      <c r="A53" s="212" t="s">
        <v>55</v>
      </c>
      <c r="B53" s="5">
        <v>157248901.85999998</v>
      </c>
      <c r="C53" s="5">
        <v>64294122.74000001</v>
      </c>
      <c r="D53" s="5">
        <v>74243315.980000004</v>
      </c>
      <c r="E53" s="5">
        <v>1110237</v>
      </c>
      <c r="F53" s="5">
        <v>54298093.190000005</v>
      </c>
      <c r="G53" s="5">
        <v>158869295.34</v>
      </c>
      <c r="H53" s="5">
        <v>20464321.699999999</v>
      </c>
      <c r="I53" s="5">
        <v>3180505.7</v>
      </c>
      <c r="J53" s="5">
        <v>23419950.439999998</v>
      </c>
      <c r="K53" s="5">
        <v>1274626.96</v>
      </c>
      <c r="L53" s="5">
        <v>105063985.74000001</v>
      </c>
      <c r="M53" s="213">
        <v>-128140.34000000008</v>
      </c>
      <c r="N53" s="5">
        <v>11282322.5</v>
      </c>
      <c r="O53" s="5">
        <v>1340144.94</v>
      </c>
      <c r="P53" s="5">
        <v>8348016.0999999996</v>
      </c>
      <c r="Q53" s="5"/>
      <c r="R53" s="5">
        <v>266290327.24000001</v>
      </c>
      <c r="S53" s="5">
        <v>146523166.89000002</v>
      </c>
      <c r="T53" s="5"/>
      <c r="U53" s="5">
        <v>0</v>
      </c>
      <c r="V53" s="5">
        <v>20435674.740000002</v>
      </c>
      <c r="W53" s="6">
        <v>1117558868.7200003</v>
      </c>
    </row>
    <row r="54" spans="1:23" ht="18.75" customHeight="1" x14ac:dyDescent="0.35">
      <c r="A54" s="212" t="s">
        <v>56</v>
      </c>
      <c r="B54" s="5">
        <v>54666513.310000002</v>
      </c>
      <c r="C54" s="5">
        <v>10051155.27</v>
      </c>
      <c r="D54" s="5">
        <v>13021045.699999999</v>
      </c>
      <c r="E54" s="5">
        <v>256100</v>
      </c>
      <c r="F54" s="5">
        <v>2512651.7899999996</v>
      </c>
      <c r="G54" s="5">
        <v>14988202.779999999</v>
      </c>
      <c r="H54" s="5">
        <v>716400.3</v>
      </c>
      <c r="I54" s="5">
        <v>178564</v>
      </c>
      <c r="J54" s="5">
        <v>2333790.1999999997</v>
      </c>
      <c r="K54" s="5">
        <v>-36475.239999999991</v>
      </c>
      <c r="L54" s="5">
        <v>12135352.100000001</v>
      </c>
      <c r="M54" s="5">
        <v>827615.05999999994</v>
      </c>
      <c r="N54" s="5">
        <v>2601525.23</v>
      </c>
      <c r="O54" s="5">
        <v>542918.57999999996</v>
      </c>
      <c r="P54" s="5">
        <v>1218494.76</v>
      </c>
      <c r="Q54" s="5"/>
      <c r="R54" s="5">
        <v>66914069.219999999</v>
      </c>
      <c r="S54" s="5">
        <v>2588705.2799999998</v>
      </c>
      <c r="T54" s="5"/>
      <c r="U54" s="5">
        <v>0</v>
      </c>
      <c r="V54" s="5">
        <v>48555247.43</v>
      </c>
      <c r="W54" s="6">
        <v>234071875.77000001</v>
      </c>
    </row>
    <row r="55" spans="1:23" ht="18.75" customHeight="1" x14ac:dyDescent="0.35">
      <c r="A55" s="212" t="s">
        <v>57</v>
      </c>
      <c r="B55" s="5">
        <v>24216985.279999997</v>
      </c>
      <c r="C55" s="5">
        <v>3645682.01</v>
      </c>
      <c r="D55" s="5">
        <v>4494851.84</v>
      </c>
      <c r="E55" s="5">
        <v>74400</v>
      </c>
      <c r="F55" s="5">
        <v>985660.02</v>
      </c>
      <c r="G55" s="5">
        <v>4708694.92</v>
      </c>
      <c r="H55" s="5">
        <v>399789.25</v>
      </c>
      <c r="I55" s="5">
        <v>7989.5</v>
      </c>
      <c r="J55" s="5">
        <v>661186.4</v>
      </c>
      <c r="K55" s="5">
        <v>169065.06</v>
      </c>
      <c r="L55" s="5">
        <v>1938808.75</v>
      </c>
      <c r="M55" s="5">
        <v>956809</v>
      </c>
      <c r="N55" s="5">
        <v>1335581.22</v>
      </c>
      <c r="O55" s="5">
        <v>9027028.7200000007</v>
      </c>
      <c r="P55" s="5">
        <v>279960</v>
      </c>
      <c r="Q55" s="5"/>
      <c r="R55" s="5">
        <v>32273400.329999998</v>
      </c>
      <c r="S55" s="5">
        <v>1058131.48</v>
      </c>
      <c r="T55" s="5"/>
      <c r="U55" s="5">
        <v>0</v>
      </c>
      <c r="V55" s="5">
        <v>6359323.2599999998</v>
      </c>
      <c r="W55" s="6">
        <v>92593347.040000007</v>
      </c>
    </row>
    <row r="56" spans="1:23" ht="18.75" customHeight="1" x14ac:dyDescent="0.35">
      <c r="A56" s="212" t="s">
        <v>58</v>
      </c>
      <c r="B56" s="5">
        <v>30690265.910000004</v>
      </c>
      <c r="C56" s="5">
        <v>2645108.6199999996</v>
      </c>
      <c r="D56" s="5">
        <v>6716011.9499999993</v>
      </c>
      <c r="E56" s="5">
        <v>41950</v>
      </c>
      <c r="F56" s="5">
        <v>1144838.08</v>
      </c>
      <c r="G56" s="5">
        <v>3621264.21</v>
      </c>
      <c r="H56" s="5">
        <v>99966</v>
      </c>
      <c r="I56" s="5">
        <v>0</v>
      </c>
      <c r="J56" s="5">
        <v>1059262.3699999999</v>
      </c>
      <c r="K56" s="5">
        <v>76694.25</v>
      </c>
      <c r="L56" s="5">
        <v>4161512</v>
      </c>
      <c r="M56" s="5">
        <v>697881.75</v>
      </c>
      <c r="N56" s="5">
        <v>998696.75</v>
      </c>
      <c r="O56" s="5">
        <v>1000000</v>
      </c>
      <c r="P56" s="5">
        <v>18000</v>
      </c>
      <c r="Q56" s="5"/>
      <c r="R56" s="5">
        <v>22241230</v>
      </c>
      <c r="S56" s="5">
        <v>796171.6</v>
      </c>
      <c r="T56" s="5"/>
      <c r="U56" s="5">
        <v>0</v>
      </c>
      <c r="V56" s="5">
        <v>11892451.260000002</v>
      </c>
      <c r="W56" s="6">
        <v>87901304.75</v>
      </c>
    </row>
    <row r="57" spans="1:23" ht="18.75" customHeight="1" x14ac:dyDescent="0.35">
      <c r="A57" s="212" t="s">
        <v>59</v>
      </c>
      <c r="B57" s="5">
        <v>135227749.73999992</v>
      </c>
      <c r="C57" s="5">
        <v>42090417.930000007</v>
      </c>
      <c r="D57" s="5">
        <v>20303961.559999999</v>
      </c>
      <c r="E57" s="5">
        <v>114400</v>
      </c>
      <c r="F57" s="5">
        <v>18858499.420000002</v>
      </c>
      <c r="G57" s="5">
        <v>77947526.99000001</v>
      </c>
      <c r="H57" s="5">
        <v>3769627.1799999997</v>
      </c>
      <c r="I57" s="5">
        <v>4256541.49</v>
      </c>
      <c r="J57" s="5">
        <v>14365466.520000001</v>
      </c>
      <c r="K57" s="5">
        <v>672417.52</v>
      </c>
      <c r="L57" s="5">
        <v>106402564.91</v>
      </c>
      <c r="M57" s="5">
        <v>4630993.6500000004</v>
      </c>
      <c r="N57" s="5">
        <v>7805883.6299999999</v>
      </c>
      <c r="O57" s="5">
        <v>519047.7</v>
      </c>
      <c r="P57" s="5">
        <v>2201985.5</v>
      </c>
      <c r="Q57" s="5"/>
      <c r="R57" s="5">
        <v>115089713.14</v>
      </c>
      <c r="S57" s="5">
        <v>4924355.2799999993</v>
      </c>
      <c r="T57" s="5"/>
      <c r="U57" s="5">
        <v>0</v>
      </c>
      <c r="V57" s="5">
        <v>89116613.950000003</v>
      </c>
      <c r="W57" s="6">
        <v>648297766.1099999</v>
      </c>
    </row>
    <row r="58" spans="1:23" ht="18.75" customHeight="1" x14ac:dyDescent="0.35">
      <c r="A58" s="212" t="s">
        <v>60</v>
      </c>
      <c r="B58" s="5">
        <v>19611203.670000006</v>
      </c>
      <c r="C58" s="5">
        <v>581504.87</v>
      </c>
      <c r="D58" s="5">
        <v>5453261.9299999997</v>
      </c>
      <c r="E58" s="5">
        <v>55050</v>
      </c>
      <c r="F58" s="5">
        <v>1071800.8999999999</v>
      </c>
      <c r="G58" s="5">
        <v>1677680.78</v>
      </c>
      <c r="H58" s="5">
        <v>253465.5</v>
      </c>
      <c r="I58" s="5">
        <v>14932</v>
      </c>
      <c r="J58" s="5">
        <v>311995.44</v>
      </c>
      <c r="K58" s="5">
        <v>17548.5</v>
      </c>
      <c r="L58" s="5">
        <v>1204125.5</v>
      </c>
      <c r="M58" s="5">
        <v>0</v>
      </c>
      <c r="N58" s="5">
        <v>907066.08</v>
      </c>
      <c r="O58" s="5">
        <v>11581.45</v>
      </c>
      <c r="P58" s="5">
        <v>125950</v>
      </c>
      <c r="Q58" s="5"/>
      <c r="R58" s="5">
        <v>19043866.780000001</v>
      </c>
      <c r="S58" s="5">
        <v>699454.27</v>
      </c>
      <c r="T58" s="5"/>
      <c r="U58" s="5">
        <v>0</v>
      </c>
      <c r="V58" s="5">
        <v>3863698.43</v>
      </c>
      <c r="W58" s="6">
        <v>54904186.100000009</v>
      </c>
    </row>
    <row r="59" spans="1:23" ht="18.75" customHeight="1" x14ac:dyDescent="0.35">
      <c r="A59" s="212" t="s">
        <v>61</v>
      </c>
      <c r="B59" s="5">
        <v>19560723.470000003</v>
      </c>
      <c r="C59" s="5">
        <v>2344149.1</v>
      </c>
      <c r="D59" s="5">
        <v>1059172.29</v>
      </c>
      <c r="E59" s="5">
        <v>22100</v>
      </c>
      <c r="F59" s="5">
        <v>487976.53</v>
      </c>
      <c r="G59" s="5">
        <v>1322584.1399999999</v>
      </c>
      <c r="H59" s="5">
        <v>176118</v>
      </c>
      <c r="I59" s="5">
        <v>0</v>
      </c>
      <c r="J59" s="5">
        <v>335852.59000000008</v>
      </c>
      <c r="K59" s="5">
        <v>0</v>
      </c>
      <c r="L59" s="5">
        <v>1275821</v>
      </c>
      <c r="M59" s="5">
        <v>0</v>
      </c>
      <c r="N59" s="5">
        <v>348033.24</v>
      </c>
      <c r="O59" s="5">
        <v>7430208.1500000004</v>
      </c>
      <c r="P59" s="5">
        <v>0</v>
      </c>
      <c r="Q59" s="5"/>
      <c r="R59" s="5">
        <v>7114208.2300000004</v>
      </c>
      <c r="S59" s="5">
        <v>342165.66</v>
      </c>
      <c r="T59" s="5"/>
      <c r="U59" s="5">
        <v>0</v>
      </c>
      <c r="V59" s="5">
        <v>13171450.189999999</v>
      </c>
      <c r="W59" s="6">
        <v>54990562.590000004</v>
      </c>
    </row>
    <row r="60" spans="1:23" ht="18.75" customHeight="1" x14ac:dyDescent="0.35">
      <c r="A60" s="212" t="s">
        <v>62</v>
      </c>
      <c r="B60" s="5">
        <v>42545362.790000007</v>
      </c>
      <c r="C60" s="5">
        <v>2494627.6900000004</v>
      </c>
      <c r="D60" s="5">
        <v>1661073.8199999998</v>
      </c>
      <c r="E60" s="5">
        <v>136500</v>
      </c>
      <c r="F60" s="5">
        <v>255033.72000000003</v>
      </c>
      <c r="G60" s="5">
        <v>1821507.58</v>
      </c>
      <c r="H60" s="5">
        <v>265388</v>
      </c>
      <c r="I60" s="5">
        <v>0</v>
      </c>
      <c r="J60" s="5">
        <v>484129.66000000003</v>
      </c>
      <c r="K60" s="5">
        <v>0</v>
      </c>
      <c r="L60" s="5">
        <v>1952864</v>
      </c>
      <c r="M60" s="5">
        <v>169</v>
      </c>
      <c r="N60" s="5">
        <v>2292519.5</v>
      </c>
      <c r="O60" s="5">
        <v>291616.42</v>
      </c>
      <c r="P60" s="5">
        <v>108602</v>
      </c>
      <c r="Q60" s="5"/>
      <c r="R60" s="5">
        <v>11160249.300000001</v>
      </c>
      <c r="S60" s="5">
        <v>521065.87</v>
      </c>
      <c r="T60" s="5"/>
      <c r="U60" s="5">
        <v>0</v>
      </c>
      <c r="V60" s="5">
        <v>2342809.89</v>
      </c>
      <c r="W60" s="6">
        <v>68333519.239999995</v>
      </c>
    </row>
    <row r="61" spans="1:23" ht="18.75" customHeight="1" x14ac:dyDescent="0.35">
      <c r="A61" s="212" t="s">
        <v>63</v>
      </c>
      <c r="B61" s="5">
        <v>33309589.229999993</v>
      </c>
      <c r="C61" s="5">
        <v>3195473.1999999997</v>
      </c>
      <c r="D61" s="5">
        <v>2810893</v>
      </c>
      <c r="E61" s="5">
        <v>67650</v>
      </c>
      <c r="F61" s="5">
        <v>309877.53999999998</v>
      </c>
      <c r="G61" s="5">
        <v>2417158.1199999996</v>
      </c>
      <c r="H61" s="5">
        <v>461659</v>
      </c>
      <c r="I61" s="5">
        <v>19361</v>
      </c>
      <c r="J61" s="5">
        <v>561200.64000000001</v>
      </c>
      <c r="K61" s="5">
        <v>59792</v>
      </c>
      <c r="L61" s="5">
        <v>2397814.5</v>
      </c>
      <c r="M61" s="5">
        <v>18525.5</v>
      </c>
      <c r="N61" s="5">
        <v>1318145.8700000001</v>
      </c>
      <c r="O61" s="5">
        <v>227598</v>
      </c>
      <c r="P61" s="5">
        <v>84106</v>
      </c>
      <c r="Q61" s="5"/>
      <c r="R61" s="5">
        <v>11086136.380000001</v>
      </c>
      <c r="S61" s="5">
        <v>491860.06</v>
      </c>
      <c r="T61" s="5"/>
      <c r="U61" s="5">
        <v>0</v>
      </c>
      <c r="V61" s="5">
        <v>6823094.5999999996</v>
      </c>
      <c r="W61" s="6">
        <v>65659934.639999993</v>
      </c>
    </row>
    <row r="62" spans="1:23" ht="18.75" customHeight="1" x14ac:dyDescent="0.35">
      <c r="A62" s="212" t="s">
        <v>64</v>
      </c>
      <c r="B62" s="5">
        <v>360395966.25999999</v>
      </c>
      <c r="C62" s="5">
        <v>298933321.19999999</v>
      </c>
      <c r="D62" s="5">
        <v>96553602.849999994</v>
      </c>
      <c r="E62" s="5">
        <v>1181800</v>
      </c>
      <c r="F62" s="5">
        <v>103806327.99999997</v>
      </c>
      <c r="G62" s="5">
        <v>302160841.56</v>
      </c>
      <c r="H62" s="5">
        <v>52753643.200000003</v>
      </c>
      <c r="I62" s="5">
        <v>10021837.9</v>
      </c>
      <c r="J62" s="5">
        <v>54058120.030000001</v>
      </c>
      <c r="K62" s="5">
        <v>1187355.5899999999</v>
      </c>
      <c r="L62" s="5">
        <v>137762893</v>
      </c>
      <c r="M62" s="5">
        <v>3058961.3</v>
      </c>
      <c r="N62" s="5">
        <v>22406000</v>
      </c>
      <c r="O62" s="5">
        <v>20784075.48</v>
      </c>
      <c r="P62" s="5">
        <v>7422171</v>
      </c>
      <c r="Q62" s="5"/>
      <c r="R62" s="5">
        <v>403124704.98000002</v>
      </c>
      <c r="S62" s="5">
        <v>121036771.73999999</v>
      </c>
      <c r="T62" s="5"/>
      <c r="U62" s="5">
        <v>0</v>
      </c>
      <c r="V62" s="5">
        <v>44679146.190000005</v>
      </c>
      <c r="W62" s="6">
        <v>2041327540.2800002</v>
      </c>
    </row>
    <row r="63" spans="1:23" ht="18.75" customHeight="1" x14ac:dyDescent="0.35">
      <c r="A63" s="212" t="s">
        <v>65</v>
      </c>
      <c r="B63" s="5">
        <v>38590476.030000001</v>
      </c>
      <c r="C63" s="5">
        <v>1190817.78</v>
      </c>
      <c r="D63" s="5">
        <v>4880855.49</v>
      </c>
      <c r="E63" s="5">
        <v>70150</v>
      </c>
      <c r="F63" s="5">
        <v>693180.50000000012</v>
      </c>
      <c r="G63" s="5">
        <v>3391994.5900000003</v>
      </c>
      <c r="H63" s="5">
        <v>427181</v>
      </c>
      <c r="I63" s="5">
        <v>0</v>
      </c>
      <c r="J63" s="5">
        <v>675282</v>
      </c>
      <c r="K63" s="5">
        <v>39071</v>
      </c>
      <c r="L63" s="5">
        <v>2070894.75</v>
      </c>
      <c r="M63" s="5">
        <v>222423.43</v>
      </c>
      <c r="N63" s="5">
        <v>4176672.73</v>
      </c>
      <c r="O63" s="5">
        <v>954054.28</v>
      </c>
      <c r="P63" s="5">
        <v>53560</v>
      </c>
      <c r="Q63" s="5"/>
      <c r="R63" s="5">
        <v>28510315.809999999</v>
      </c>
      <c r="S63" s="5">
        <v>1231298.99</v>
      </c>
      <c r="T63" s="5"/>
      <c r="U63" s="5">
        <v>0</v>
      </c>
      <c r="V63" s="5">
        <v>8046277.25</v>
      </c>
      <c r="W63" s="6">
        <v>95224505.629999995</v>
      </c>
    </row>
    <row r="64" spans="1:23" ht="18.75" customHeight="1" x14ac:dyDescent="0.35">
      <c r="A64" s="212" t="s">
        <v>66</v>
      </c>
      <c r="B64" s="5">
        <v>27969162.409999996</v>
      </c>
      <c r="C64" s="5">
        <v>2038985.5</v>
      </c>
      <c r="D64" s="5">
        <v>3237817.4</v>
      </c>
      <c r="E64" s="5">
        <v>56450</v>
      </c>
      <c r="F64" s="5">
        <v>432472.97000000015</v>
      </c>
      <c r="G64" s="5">
        <v>3769531.13</v>
      </c>
      <c r="H64" s="5">
        <v>135169.5</v>
      </c>
      <c r="I64" s="5">
        <v>4141</v>
      </c>
      <c r="J64" s="5">
        <v>1152667.45</v>
      </c>
      <c r="K64" s="5">
        <v>2719</v>
      </c>
      <c r="L64" s="5">
        <v>1487814</v>
      </c>
      <c r="M64" s="5">
        <v>3485.25</v>
      </c>
      <c r="N64" s="5">
        <v>3460244.28</v>
      </c>
      <c r="O64" s="5">
        <v>772685.6</v>
      </c>
      <c r="P64" s="5">
        <v>55722</v>
      </c>
      <c r="Q64" s="5"/>
      <c r="R64" s="5">
        <v>22609734.649999999</v>
      </c>
      <c r="S64" s="5">
        <v>931757.53</v>
      </c>
      <c r="T64" s="5"/>
      <c r="U64" s="5">
        <v>0</v>
      </c>
      <c r="V64" s="5">
        <v>7688099.4199999999</v>
      </c>
      <c r="W64" s="6">
        <v>75808659.090000004</v>
      </c>
    </row>
    <row r="65" spans="1:23" ht="18.75" customHeight="1" x14ac:dyDescent="0.35">
      <c r="A65" s="212" t="s">
        <v>67</v>
      </c>
      <c r="B65" s="5">
        <v>41427616.00999999</v>
      </c>
      <c r="C65" s="5">
        <v>15929144.390000001</v>
      </c>
      <c r="D65" s="5">
        <v>12794165.09</v>
      </c>
      <c r="E65" s="5">
        <v>153800</v>
      </c>
      <c r="F65" s="5">
        <v>3019743.7499999995</v>
      </c>
      <c r="G65" s="5">
        <v>15067317.539999999</v>
      </c>
      <c r="H65" s="5">
        <v>473461</v>
      </c>
      <c r="I65" s="5">
        <v>64769</v>
      </c>
      <c r="J65" s="5">
        <v>2433402.29</v>
      </c>
      <c r="K65" s="5">
        <v>60315.329999999994</v>
      </c>
      <c r="L65" s="5">
        <v>6463145.3900000006</v>
      </c>
      <c r="M65" s="5">
        <v>186345.12</v>
      </c>
      <c r="N65" s="5">
        <v>4154464.82</v>
      </c>
      <c r="O65" s="5">
        <v>1347550.28</v>
      </c>
      <c r="P65" s="5">
        <v>10600118</v>
      </c>
      <c r="Q65" s="5"/>
      <c r="R65" s="5">
        <v>61442646.920000002</v>
      </c>
      <c r="S65" s="5">
        <v>2096286.99</v>
      </c>
      <c r="T65" s="5"/>
      <c r="U65" s="5">
        <v>0</v>
      </c>
      <c r="V65" s="5">
        <v>15059064.66</v>
      </c>
      <c r="W65" s="6">
        <v>192773356.58000001</v>
      </c>
    </row>
    <row r="66" spans="1:23" ht="18.75" customHeight="1" x14ac:dyDescent="0.35">
      <c r="A66" s="212" t="s">
        <v>68</v>
      </c>
      <c r="B66" s="5">
        <v>39263326.70000001</v>
      </c>
      <c r="C66" s="5">
        <v>4868354.4900000012</v>
      </c>
      <c r="D66" s="5">
        <v>6417618.6899999995</v>
      </c>
      <c r="E66" s="5">
        <v>358400</v>
      </c>
      <c r="F66" s="5">
        <v>3599307.45</v>
      </c>
      <c r="G66" s="5">
        <v>14467506.220000003</v>
      </c>
      <c r="H66" s="5">
        <v>1021432.5</v>
      </c>
      <c r="I66" s="5">
        <v>356646</v>
      </c>
      <c r="J66" s="5">
        <v>2488298.91</v>
      </c>
      <c r="K66" s="5">
        <v>62031.570000000007</v>
      </c>
      <c r="L66" s="5">
        <v>13889323.470000001</v>
      </c>
      <c r="M66" s="5">
        <v>172237.2</v>
      </c>
      <c r="N66" s="5">
        <v>5581876.5199999996</v>
      </c>
      <c r="O66" s="5">
        <v>7253933.4000000004</v>
      </c>
      <c r="P66" s="5">
        <v>198620</v>
      </c>
      <c r="Q66" s="5"/>
      <c r="R66" s="5">
        <v>54654296.229999997</v>
      </c>
      <c r="S66" s="5">
        <v>2016725.3</v>
      </c>
      <c r="T66" s="5"/>
      <c r="U66" s="5">
        <v>0</v>
      </c>
      <c r="V66" s="5">
        <v>6522173.2799999993</v>
      </c>
      <c r="W66" s="6">
        <v>163192107.93000001</v>
      </c>
    </row>
    <row r="67" spans="1:23" ht="18.75" customHeight="1" x14ac:dyDescent="0.35">
      <c r="A67" s="212" t="s">
        <v>69</v>
      </c>
      <c r="B67" s="5">
        <v>27534171.529999994</v>
      </c>
      <c r="C67" s="5">
        <v>3424218.63</v>
      </c>
      <c r="D67" s="5">
        <v>9930379.0199999996</v>
      </c>
      <c r="E67" s="5">
        <v>268850</v>
      </c>
      <c r="F67" s="5">
        <v>998537.32000000007</v>
      </c>
      <c r="G67" s="5">
        <v>7908540.3700000001</v>
      </c>
      <c r="H67" s="5">
        <v>555029</v>
      </c>
      <c r="I67" s="5">
        <v>42507</v>
      </c>
      <c r="J67" s="5">
        <v>1139368.33</v>
      </c>
      <c r="K67" s="5">
        <v>23280</v>
      </c>
      <c r="L67" s="5">
        <v>1452655.5</v>
      </c>
      <c r="M67" s="5">
        <v>134011.03999999998</v>
      </c>
      <c r="N67" s="5">
        <v>4822139.55</v>
      </c>
      <c r="O67" s="5">
        <v>2375655.94</v>
      </c>
      <c r="P67" s="5">
        <v>163135</v>
      </c>
      <c r="Q67" s="5"/>
      <c r="R67" s="5">
        <v>33017093.530000001</v>
      </c>
      <c r="S67" s="5">
        <v>1268524.56</v>
      </c>
      <c r="T67" s="5"/>
      <c r="U67" s="5">
        <v>0</v>
      </c>
      <c r="V67" s="5">
        <v>5505443.2000000002</v>
      </c>
      <c r="W67" s="6">
        <v>100563539.52</v>
      </c>
    </row>
    <row r="68" spans="1:23" ht="18.75" customHeight="1" x14ac:dyDescent="0.35">
      <c r="A68" s="212" t="s">
        <v>70</v>
      </c>
      <c r="B68" s="5">
        <v>13223367.630000001</v>
      </c>
      <c r="C68" s="5">
        <v>539226.42999999993</v>
      </c>
      <c r="D68" s="5">
        <v>8011860.2299999995</v>
      </c>
      <c r="E68" s="5">
        <v>77900</v>
      </c>
      <c r="F68" s="5">
        <v>213601.22000000003</v>
      </c>
      <c r="G68" s="5">
        <v>1930637.7199999997</v>
      </c>
      <c r="H68" s="5">
        <v>68109</v>
      </c>
      <c r="I68" s="5">
        <v>0</v>
      </c>
      <c r="J68" s="5">
        <v>620615.93000000005</v>
      </c>
      <c r="K68" s="5">
        <v>12870</v>
      </c>
      <c r="L68" s="5">
        <v>727445.8</v>
      </c>
      <c r="M68" s="5">
        <v>0</v>
      </c>
      <c r="N68" s="5">
        <v>3163167.96</v>
      </c>
      <c r="O68" s="5">
        <v>2007108.13</v>
      </c>
      <c r="P68" s="5">
        <v>0</v>
      </c>
      <c r="Q68" s="5"/>
      <c r="R68" s="5">
        <v>16511700.32</v>
      </c>
      <c r="S68" s="5">
        <v>698310.42</v>
      </c>
      <c r="T68" s="5"/>
      <c r="U68" s="5">
        <v>0</v>
      </c>
      <c r="V68" s="5">
        <v>3107368.79</v>
      </c>
      <c r="W68" s="6">
        <v>50913289.579999998</v>
      </c>
    </row>
    <row r="69" spans="1:23" ht="18.75" customHeight="1" x14ac:dyDescent="0.35">
      <c r="A69" s="212" t="s">
        <v>71</v>
      </c>
      <c r="B69" s="5">
        <v>146209095.52000001</v>
      </c>
      <c r="C69" s="5">
        <v>3375992.84</v>
      </c>
      <c r="D69" s="5">
        <v>21800101.25</v>
      </c>
      <c r="E69" s="5">
        <v>362650</v>
      </c>
      <c r="F69" s="5">
        <v>8519784.6699999981</v>
      </c>
      <c r="G69" s="5">
        <v>33844567.969999999</v>
      </c>
      <c r="H69" s="5">
        <v>4624224.99</v>
      </c>
      <c r="I69" s="5">
        <v>235781.75</v>
      </c>
      <c r="J69" s="5">
        <v>9161922.9300000016</v>
      </c>
      <c r="K69" s="5">
        <v>74341.990000000005</v>
      </c>
      <c r="L69" s="5">
        <v>20150595.359999999</v>
      </c>
      <c r="M69" s="5">
        <v>50379.8</v>
      </c>
      <c r="N69" s="5">
        <v>11746857.1</v>
      </c>
      <c r="O69" s="5">
        <v>6567491.6500000004</v>
      </c>
      <c r="P69" s="5">
        <v>141754</v>
      </c>
      <c r="Q69" s="5"/>
      <c r="R69" s="5">
        <v>63635518.390000001</v>
      </c>
      <c r="S69" s="5">
        <v>2914474.2199999997</v>
      </c>
      <c r="T69" s="5"/>
      <c r="U69" s="5">
        <v>0</v>
      </c>
      <c r="V69" s="5">
        <v>40534494.030000001</v>
      </c>
      <c r="W69" s="6">
        <v>373950028.46000004</v>
      </c>
    </row>
    <row r="70" spans="1:23" ht="18.75" customHeight="1" x14ac:dyDescent="0.35">
      <c r="A70" s="212" t="s">
        <v>72</v>
      </c>
      <c r="B70" s="5">
        <v>33492393.629999995</v>
      </c>
      <c r="C70" s="5">
        <v>3106928.5400000005</v>
      </c>
      <c r="D70" s="5">
        <v>6118627.1699999999</v>
      </c>
      <c r="E70" s="5">
        <v>200221</v>
      </c>
      <c r="F70" s="5">
        <v>883288.67</v>
      </c>
      <c r="G70" s="5">
        <v>5001817.78</v>
      </c>
      <c r="H70" s="5">
        <v>609536.25</v>
      </c>
      <c r="I70" s="5">
        <v>16432</v>
      </c>
      <c r="J70" s="5">
        <v>1218288.96</v>
      </c>
      <c r="K70" s="5">
        <v>97464.17</v>
      </c>
      <c r="L70" s="5">
        <v>2426780.56</v>
      </c>
      <c r="M70" s="5">
        <v>2935</v>
      </c>
      <c r="N70" s="5">
        <v>3867187.45</v>
      </c>
      <c r="O70" s="5">
        <v>971264.37</v>
      </c>
      <c r="P70" s="5">
        <v>0</v>
      </c>
      <c r="Q70" s="5"/>
      <c r="R70" s="5">
        <v>28816517.609999999</v>
      </c>
      <c r="S70" s="5">
        <v>1148862.17</v>
      </c>
      <c r="T70" s="5"/>
      <c r="U70" s="5">
        <v>0</v>
      </c>
      <c r="V70" s="5">
        <v>6680022.7999999998</v>
      </c>
      <c r="W70" s="6">
        <v>94658568.129999995</v>
      </c>
    </row>
    <row r="71" spans="1:23" ht="18.75" customHeight="1" x14ac:dyDescent="0.35">
      <c r="A71" s="212" t="s">
        <v>73</v>
      </c>
      <c r="B71" s="5">
        <v>52159478.109999999</v>
      </c>
      <c r="C71" s="5">
        <v>4702436.2700000005</v>
      </c>
      <c r="D71" s="5">
        <v>17866456.629999999</v>
      </c>
      <c r="E71" s="5">
        <v>415900</v>
      </c>
      <c r="F71" s="5">
        <v>2665920.2199999997</v>
      </c>
      <c r="G71" s="5">
        <v>19526889.380000003</v>
      </c>
      <c r="H71" s="5">
        <v>847516</v>
      </c>
      <c r="I71" s="5">
        <v>142739</v>
      </c>
      <c r="J71" s="5">
        <v>3080980.15</v>
      </c>
      <c r="K71" s="5">
        <v>12424.439999999999</v>
      </c>
      <c r="L71" s="5">
        <v>7089524</v>
      </c>
      <c r="M71" s="5">
        <v>90056.26999999999</v>
      </c>
      <c r="N71" s="5">
        <v>4349228.59</v>
      </c>
      <c r="O71" s="5">
        <v>5467699.5599999996</v>
      </c>
      <c r="P71" s="5">
        <v>22800</v>
      </c>
      <c r="Q71" s="5"/>
      <c r="R71" s="5">
        <v>37406689.359999999</v>
      </c>
      <c r="S71" s="5">
        <v>1457733.02</v>
      </c>
      <c r="T71" s="5"/>
      <c r="U71" s="5">
        <v>0</v>
      </c>
      <c r="V71" s="5">
        <v>8817191.0700000003</v>
      </c>
      <c r="W71" s="6">
        <v>166121662.07000002</v>
      </c>
    </row>
    <row r="72" spans="1:23" ht="18.75" customHeight="1" x14ac:dyDescent="0.35">
      <c r="A72" s="212" t="s">
        <v>74</v>
      </c>
      <c r="B72" s="5">
        <v>53396530.310000002</v>
      </c>
      <c r="C72" s="5">
        <v>11113393.1</v>
      </c>
      <c r="D72" s="5">
        <v>11232078.17</v>
      </c>
      <c r="E72" s="5">
        <v>276300</v>
      </c>
      <c r="F72" s="5">
        <v>2070994.0599999996</v>
      </c>
      <c r="G72" s="5">
        <v>13306865.250000002</v>
      </c>
      <c r="H72" s="5">
        <v>772603</v>
      </c>
      <c r="I72" s="5">
        <v>116710</v>
      </c>
      <c r="J72" s="5">
        <v>2916222.8899999997</v>
      </c>
      <c r="K72" s="5">
        <v>56903.33</v>
      </c>
      <c r="L72" s="5">
        <v>6950581.0800000001</v>
      </c>
      <c r="M72" s="5">
        <v>176714.22999999998</v>
      </c>
      <c r="N72" s="5">
        <v>5811000.04</v>
      </c>
      <c r="O72" s="5">
        <v>4194676.29</v>
      </c>
      <c r="P72" s="5">
        <v>102960</v>
      </c>
      <c r="Q72" s="5"/>
      <c r="R72" s="5">
        <v>55166865.560000002</v>
      </c>
      <c r="S72" s="5">
        <v>2394922.2399999998</v>
      </c>
      <c r="T72" s="5"/>
      <c r="U72" s="5">
        <v>0</v>
      </c>
      <c r="V72" s="5">
        <v>7598673.3300000001</v>
      </c>
      <c r="W72" s="6">
        <v>177654992.88000003</v>
      </c>
    </row>
    <row r="73" spans="1:23" ht="18.75" customHeight="1" x14ac:dyDescent="0.35">
      <c r="A73" s="212" t="s">
        <v>75</v>
      </c>
      <c r="B73" s="5">
        <v>33997107.909999989</v>
      </c>
      <c r="C73" s="5">
        <v>986766.51</v>
      </c>
      <c r="D73" s="5">
        <v>4735532.7</v>
      </c>
      <c r="E73" s="5">
        <v>378750</v>
      </c>
      <c r="F73" s="5">
        <v>914182.01</v>
      </c>
      <c r="G73" s="5">
        <v>3118702.85</v>
      </c>
      <c r="H73" s="5">
        <v>193268</v>
      </c>
      <c r="I73" s="5">
        <v>0</v>
      </c>
      <c r="J73" s="5">
        <v>761685.15</v>
      </c>
      <c r="K73" s="5">
        <v>23889</v>
      </c>
      <c r="L73" s="5">
        <v>1824658</v>
      </c>
      <c r="M73" s="5">
        <v>5878.25</v>
      </c>
      <c r="N73" s="5">
        <v>1552010.37</v>
      </c>
      <c r="O73" s="5">
        <v>0</v>
      </c>
      <c r="P73" s="5">
        <v>66570</v>
      </c>
      <c r="Q73" s="5"/>
      <c r="R73" s="5">
        <v>27799621.940000001</v>
      </c>
      <c r="S73" s="5">
        <v>1557433.27</v>
      </c>
      <c r="T73" s="5"/>
      <c r="U73" s="5">
        <v>0</v>
      </c>
      <c r="V73" s="5">
        <v>4958395.5999999996</v>
      </c>
      <c r="W73" s="6">
        <v>82874451.559999973</v>
      </c>
    </row>
    <row r="74" spans="1:23" ht="18.75" customHeight="1" x14ac:dyDescent="0.35">
      <c r="A74" s="212" t="s">
        <v>76</v>
      </c>
      <c r="B74" s="5">
        <v>20082053.950000003</v>
      </c>
      <c r="C74" s="5">
        <v>745405.87999999989</v>
      </c>
      <c r="D74" s="5">
        <v>4519387.28</v>
      </c>
      <c r="E74" s="5">
        <v>88350</v>
      </c>
      <c r="F74" s="5">
        <v>454781.36</v>
      </c>
      <c r="G74" s="5">
        <v>2508219.9200000004</v>
      </c>
      <c r="H74" s="5">
        <v>149028</v>
      </c>
      <c r="I74" s="5">
        <v>0</v>
      </c>
      <c r="J74" s="5">
        <v>481488.78</v>
      </c>
      <c r="K74" s="5">
        <v>14187</v>
      </c>
      <c r="L74" s="5">
        <v>1336840</v>
      </c>
      <c r="M74" s="5">
        <v>8045.7</v>
      </c>
      <c r="N74" s="5">
        <v>2405820</v>
      </c>
      <c r="O74" s="5">
        <v>1137654.3</v>
      </c>
      <c r="P74" s="5">
        <v>0</v>
      </c>
      <c r="Q74" s="5"/>
      <c r="R74" s="5">
        <v>21898829.890000001</v>
      </c>
      <c r="S74" s="5">
        <v>728891.84</v>
      </c>
      <c r="T74" s="5"/>
      <c r="U74" s="5">
        <v>0</v>
      </c>
      <c r="V74" s="5">
        <v>3213145.63</v>
      </c>
      <c r="W74" s="6">
        <v>59772129.530000009</v>
      </c>
    </row>
    <row r="75" spans="1:23" ht="18.75" customHeight="1" x14ac:dyDescent="0.35">
      <c r="A75" s="212" t="s">
        <v>77</v>
      </c>
      <c r="B75" s="5">
        <v>25338065.020000007</v>
      </c>
      <c r="C75" s="5">
        <v>3268728.2</v>
      </c>
      <c r="D75" s="5">
        <v>6099831.6500000004</v>
      </c>
      <c r="E75" s="5">
        <v>80650</v>
      </c>
      <c r="F75" s="5">
        <v>1321529.7599999998</v>
      </c>
      <c r="G75" s="5">
        <v>8073497.3399999989</v>
      </c>
      <c r="H75" s="5">
        <v>336273</v>
      </c>
      <c r="I75" s="5">
        <v>89017.25</v>
      </c>
      <c r="J75" s="5">
        <v>1044984.49</v>
      </c>
      <c r="K75" s="5">
        <v>27261.75</v>
      </c>
      <c r="L75" s="5">
        <v>2687608.9699999997</v>
      </c>
      <c r="M75" s="5">
        <v>3162.65</v>
      </c>
      <c r="N75" s="5">
        <v>1476743.6</v>
      </c>
      <c r="O75" s="5">
        <v>2058501.09</v>
      </c>
      <c r="P75" s="5">
        <v>44220</v>
      </c>
      <c r="Q75" s="5"/>
      <c r="R75" s="5">
        <v>37535788.719999999</v>
      </c>
      <c r="S75" s="5">
        <v>1544799.69</v>
      </c>
      <c r="T75" s="5"/>
      <c r="U75" s="5">
        <v>0</v>
      </c>
      <c r="V75" s="5">
        <v>10047630.1</v>
      </c>
      <c r="W75" s="6">
        <v>101078293.28</v>
      </c>
    </row>
    <row r="76" spans="1:23" ht="18.75" customHeight="1" x14ac:dyDescent="0.35">
      <c r="A76" s="212" t="s">
        <v>78</v>
      </c>
      <c r="B76" s="5">
        <v>30271011.120000005</v>
      </c>
      <c r="C76" s="5">
        <v>1225757.67</v>
      </c>
      <c r="D76" s="5">
        <v>7387094.3399999999</v>
      </c>
      <c r="E76" s="5">
        <v>73650</v>
      </c>
      <c r="F76" s="5">
        <v>752825.90999999992</v>
      </c>
      <c r="G76" s="5">
        <v>3454950.31</v>
      </c>
      <c r="H76" s="5">
        <v>264293</v>
      </c>
      <c r="I76" s="5">
        <v>8366</v>
      </c>
      <c r="J76" s="5">
        <v>664823.90999999992</v>
      </c>
      <c r="K76" s="5">
        <v>19716</v>
      </c>
      <c r="L76" s="5">
        <v>1743193.21</v>
      </c>
      <c r="M76" s="5">
        <v>3758.25</v>
      </c>
      <c r="N76" s="5">
        <v>2020766.44</v>
      </c>
      <c r="O76" s="5">
        <v>1005093.11</v>
      </c>
      <c r="P76" s="5">
        <v>0</v>
      </c>
      <c r="Q76" s="5"/>
      <c r="R76" s="5">
        <v>25009828.699999999</v>
      </c>
      <c r="S76" s="5">
        <v>867138.55</v>
      </c>
      <c r="T76" s="5"/>
      <c r="U76" s="5">
        <v>0</v>
      </c>
      <c r="V76" s="5">
        <v>4415163.41</v>
      </c>
      <c r="W76" s="6">
        <v>79187429.929999992</v>
      </c>
    </row>
    <row r="77" spans="1:23" ht="18.75" customHeight="1" x14ac:dyDescent="0.35">
      <c r="A77" s="212" t="s">
        <v>79</v>
      </c>
      <c r="B77" s="5">
        <v>30538685.519999992</v>
      </c>
      <c r="C77" s="5">
        <v>3536502.2800000003</v>
      </c>
      <c r="D77" s="5">
        <v>5351037.54</v>
      </c>
      <c r="E77" s="5">
        <v>32750</v>
      </c>
      <c r="F77" s="5">
        <v>951065.24000000011</v>
      </c>
      <c r="G77" s="5">
        <v>3084888.43</v>
      </c>
      <c r="H77" s="5">
        <v>272198</v>
      </c>
      <c r="I77" s="5">
        <v>0</v>
      </c>
      <c r="J77" s="5">
        <v>612925.26</v>
      </c>
      <c r="K77" s="5">
        <v>16734</v>
      </c>
      <c r="L77" s="5">
        <v>1238344.83</v>
      </c>
      <c r="M77" s="5">
        <v>6296.49</v>
      </c>
      <c r="N77" s="5">
        <v>4525398.0199999996</v>
      </c>
      <c r="O77" s="5">
        <v>541508.47</v>
      </c>
      <c r="P77" s="5">
        <v>0</v>
      </c>
      <c r="Q77" s="5"/>
      <c r="R77" s="5">
        <v>19816091.940000001</v>
      </c>
      <c r="S77" s="5">
        <v>918165.07</v>
      </c>
      <c r="T77" s="5"/>
      <c r="U77" s="5">
        <v>0</v>
      </c>
      <c r="V77" s="5">
        <v>5235515.92</v>
      </c>
      <c r="W77" s="6">
        <v>76678107.009999976</v>
      </c>
    </row>
    <row r="78" spans="1:23" ht="18.75" customHeight="1" x14ac:dyDescent="0.35">
      <c r="A78" s="212" t="s">
        <v>80</v>
      </c>
      <c r="B78" s="5">
        <v>162348190.88999999</v>
      </c>
      <c r="C78" s="5">
        <v>23271857.970000003</v>
      </c>
      <c r="D78" s="5">
        <v>47653954.480000004</v>
      </c>
      <c r="E78" s="5">
        <v>697550</v>
      </c>
      <c r="F78" s="5">
        <v>26001823.910000004</v>
      </c>
      <c r="G78" s="5">
        <v>65326937.959999993</v>
      </c>
      <c r="H78" s="5">
        <v>5136235.22</v>
      </c>
      <c r="I78" s="5">
        <v>829375.3</v>
      </c>
      <c r="J78" s="5">
        <v>12303316.699999999</v>
      </c>
      <c r="K78" s="5">
        <v>53093.15</v>
      </c>
      <c r="L78" s="5">
        <v>25393845.34</v>
      </c>
      <c r="M78" s="5">
        <v>334582.63</v>
      </c>
      <c r="N78" s="5">
        <v>15352723.49</v>
      </c>
      <c r="O78" s="5">
        <v>6287447.1500000004</v>
      </c>
      <c r="P78" s="5">
        <v>976253</v>
      </c>
      <c r="Q78" s="5"/>
      <c r="R78" s="5">
        <v>112657362.84999999</v>
      </c>
      <c r="S78" s="5">
        <v>10815661.870000001</v>
      </c>
      <c r="T78" s="5"/>
      <c r="U78" s="5">
        <v>0</v>
      </c>
      <c r="V78" s="5">
        <v>58832774.640000008</v>
      </c>
      <c r="W78" s="6">
        <v>574272986.54999995</v>
      </c>
    </row>
    <row r="79" spans="1:23" ht="18.75" customHeight="1" x14ac:dyDescent="0.35">
      <c r="A79" s="212" t="s">
        <v>81</v>
      </c>
      <c r="B79" s="5">
        <v>25972685.309999987</v>
      </c>
      <c r="C79" s="5">
        <v>3595598.3499999996</v>
      </c>
      <c r="D79" s="5">
        <v>5636712.79</v>
      </c>
      <c r="E79" s="5">
        <v>107400</v>
      </c>
      <c r="F79" s="5">
        <v>881365.15000000014</v>
      </c>
      <c r="G79" s="5">
        <v>3662674.1</v>
      </c>
      <c r="H79" s="5">
        <v>246267</v>
      </c>
      <c r="I79" s="5">
        <v>32165</v>
      </c>
      <c r="J79" s="5">
        <v>490918.66</v>
      </c>
      <c r="K79" s="5">
        <v>55987.8</v>
      </c>
      <c r="L79" s="5">
        <v>1646544</v>
      </c>
      <c r="M79" s="5">
        <v>10141</v>
      </c>
      <c r="N79" s="5">
        <v>789363.77</v>
      </c>
      <c r="O79" s="5">
        <v>665810.44999999995</v>
      </c>
      <c r="P79" s="5">
        <v>0</v>
      </c>
      <c r="Q79" s="5"/>
      <c r="R79" s="5">
        <v>21905142.719999999</v>
      </c>
      <c r="S79" s="5">
        <v>974938.16</v>
      </c>
      <c r="T79" s="5"/>
      <c r="U79" s="5">
        <v>0</v>
      </c>
      <c r="V79" s="5">
        <v>19370525.079999998</v>
      </c>
      <c r="W79" s="6">
        <v>86044239.339999974</v>
      </c>
    </row>
    <row r="80" spans="1:23" ht="18.75" customHeight="1" x14ac:dyDescent="0.35">
      <c r="A80" s="212" t="s">
        <v>82</v>
      </c>
      <c r="B80" s="5">
        <v>58542459.659999989</v>
      </c>
      <c r="C80" s="5">
        <v>65800111.410000004</v>
      </c>
      <c r="D80" s="5">
        <v>49998228.670000002</v>
      </c>
      <c r="E80" s="5">
        <v>2155524</v>
      </c>
      <c r="F80" s="5">
        <v>54056743.480000012</v>
      </c>
      <c r="G80" s="5">
        <v>96717499.359999999</v>
      </c>
      <c r="H80" s="5">
        <v>8712496</v>
      </c>
      <c r="I80" s="5">
        <v>3922696</v>
      </c>
      <c r="J80" s="5">
        <v>10484374.76</v>
      </c>
      <c r="K80" s="5">
        <v>1644274.9000000001</v>
      </c>
      <c r="L80" s="5">
        <v>84592788.099999994</v>
      </c>
      <c r="M80" s="5">
        <v>2551668</v>
      </c>
      <c r="N80" s="5">
        <v>9230000</v>
      </c>
      <c r="O80" s="5">
        <v>1263974.21</v>
      </c>
      <c r="P80" s="5">
        <v>3674154.25</v>
      </c>
      <c r="Q80" s="5"/>
      <c r="R80" s="5">
        <v>247747692.94</v>
      </c>
      <c r="S80" s="5">
        <v>108337713.38</v>
      </c>
      <c r="T80" s="5"/>
      <c r="U80" s="5">
        <v>5073328.4000000004</v>
      </c>
      <c r="V80" s="5">
        <v>4524942.0999999996</v>
      </c>
      <c r="W80" s="6">
        <v>819030669.62</v>
      </c>
    </row>
    <row r="81" spans="1:23" ht="18.75" customHeight="1" x14ac:dyDescent="0.35">
      <c r="A81" s="212" t="s">
        <v>83</v>
      </c>
      <c r="B81" s="5">
        <v>35782157.579999998</v>
      </c>
      <c r="C81" s="5">
        <v>2546994.4499999997</v>
      </c>
      <c r="D81" s="5">
        <v>3317108.67</v>
      </c>
      <c r="E81" s="5">
        <v>104550</v>
      </c>
      <c r="F81" s="5">
        <v>2267604.2599999998</v>
      </c>
      <c r="G81" s="5">
        <v>10464857.709999999</v>
      </c>
      <c r="H81" s="5">
        <v>285494</v>
      </c>
      <c r="I81" s="5">
        <v>0</v>
      </c>
      <c r="J81" s="5">
        <v>1876185.39</v>
      </c>
      <c r="K81" s="214">
        <v>34286</v>
      </c>
      <c r="L81" s="5">
        <v>3207324.49</v>
      </c>
      <c r="M81" s="5">
        <v>179913.15</v>
      </c>
      <c r="N81" s="5">
        <v>3245708.89</v>
      </c>
      <c r="O81" s="5">
        <v>720819.66</v>
      </c>
      <c r="P81" s="5">
        <v>0</v>
      </c>
      <c r="Q81" s="5"/>
      <c r="R81" s="5">
        <v>32383104.460000001</v>
      </c>
      <c r="S81" s="5">
        <v>1126894.05</v>
      </c>
      <c r="T81" s="5"/>
      <c r="U81" s="5">
        <v>0</v>
      </c>
      <c r="V81" s="5">
        <v>4134861.37</v>
      </c>
      <c r="W81" s="6">
        <v>101677864.13000001</v>
      </c>
    </row>
    <row r="82" spans="1:23" ht="18.75" customHeight="1" x14ac:dyDescent="0.35">
      <c r="A82" s="212" t="s">
        <v>84</v>
      </c>
      <c r="B82" s="5">
        <v>32507664.649999991</v>
      </c>
      <c r="C82" s="5">
        <v>1548154.96</v>
      </c>
      <c r="D82" s="5">
        <v>3225211.26</v>
      </c>
      <c r="E82" s="5">
        <v>165300</v>
      </c>
      <c r="F82" s="5">
        <v>445759.79999999993</v>
      </c>
      <c r="G82" s="5">
        <v>5552098.5800000001</v>
      </c>
      <c r="H82" s="5">
        <v>213407</v>
      </c>
      <c r="I82" s="5">
        <v>0</v>
      </c>
      <c r="J82" s="5">
        <v>782169.44</v>
      </c>
      <c r="K82" s="5">
        <v>330116.38</v>
      </c>
      <c r="L82" s="5">
        <v>2147014</v>
      </c>
      <c r="M82" s="5">
        <v>553547.63</v>
      </c>
      <c r="N82" s="5">
        <v>1782443.03</v>
      </c>
      <c r="O82" s="5">
        <v>1027625.77</v>
      </c>
      <c r="P82" s="5">
        <v>0</v>
      </c>
      <c r="Q82" s="5"/>
      <c r="R82" s="5">
        <v>38136605.159999996</v>
      </c>
      <c r="S82" s="5">
        <v>1452251.45</v>
      </c>
      <c r="T82" s="5"/>
      <c r="U82" s="5">
        <v>0</v>
      </c>
      <c r="V82" s="5">
        <v>3301367.9299999997</v>
      </c>
      <c r="W82" s="6">
        <v>93170737.039999992</v>
      </c>
    </row>
    <row r="83" spans="1:23" ht="18.75" customHeight="1" x14ac:dyDescent="0.35">
      <c r="A83" s="212" t="s">
        <v>85</v>
      </c>
      <c r="B83" s="5">
        <v>29248402.320000011</v>
      </c>
      <c r="C83" s="214">
        <v>3488838.25</v>
      </c>
      <c r="D83" s="5">
        <v>4591237.91</v>
      </c>
      <c r="E83" s="5">
        <v>128400</v>
      </c>
      <c r="F83" s="5">
        <v>912254.65000000014</v>
      </c>
      <c r="G83" s="5">
        <v>4790993.87</v>
      </c>
      <c r="H83" s="5">
        <v>87392</v>
      </c>
      <c r="I83" s="5">
        <v>13414</v>
      </c>
      <c r="J83" s="5">
        <v>811860.70999999985</v>
      </c>
      <c r="K83" s="5">
        <v>253134.8</v>
      </c>
      <c r="L83" s="5">
        <v>6310983</v>
      </c>
      <c r="M83" s="5">
        <v>326715.26</v>
      </c>
      <c r="N83" s="5">
        <v>1693450.26</v>
      </c>
      <c r="O83" s="5">
        <v>1465962.25</v>
      </c>
      <c r="P83" s="5">
        <v>62330</v>
      </c>
      <c r="Q83" s="5"/>
      <c r="R83" s="5">
        <v>39744766.780000001</v>
      </c>
      <c r="S83" s="5">
        <v>1652950.22</v>
      </c>
      <c r="T83" s="5"/>
      <c r="U83" s="5">
        <v>0</v>
      </c>
      <c r="V83" s="5">
        <v>2423400.52</v>
      </c>
      <c r="W83" s="6">
        <v>98006486.799999997</v>
      </c>
    </row>
    <row r="84" spans="1:23" ht="18.75" customHeight="1" x14ac:dyDescent="0.35">
      <c r="A84" s="212" t="s">
        <v>86</v>
      </c>
      <c r="B84" s="5">
        <v>23313380.780000001</v>
      </c>
      <c r="C84" s="5">
        <v>1358327.9</v>
      </c>
      <c r="D84" s="5">
        <v>6805850.2699999996</v>
      </c>
      <c r="E84" s="5">
        <v>76924</v>
      </c>
      <c r="F84" s="5">
        <v>677499.78</v>
      </c>
      <c r="G84" s="5">
        <v>1895536.49</v>
      </c>
      <c r="H84" s="5">
        <v>232953</v>
      </c>
      <c r="I84" s="5">
        <v>0</v>
      </c>
      <c r="J84" s="5">
        <v>268985.39</v>
      </c>
      <c r="K84" s="214">
        <v>64026.5</v>
      </c>
      <c r="L84" s="5">
        <v>961531.5</v>
      </c>
      <c r="M84" s="5">
        <v>51141.06</v>
      </c>
      <c r="N84" s="5">
        <v>2147356.23</v>
      </c>
      <c r="O84" s="5">
        <v>262595.46999999997</v>
      </c>
      <c r="P84" s="5">
        <v>10600</v>
      </c>
      <c r="Q84" s="5"/>
      <c r="R84" s="5">
        <v>19190764.899999999</v>
      </c>
      <c r="S84" s="5">
        <v>798561.45</v>
      </c>
      <c r="T84" s="5"/>
      <c r="U84" s="5">
        <v>0</v>
      </c>
      <c r="V84" s="5">
        <v>1261390.71</v>
      </c>
      <c r="W84" s="6">
        <v>59377425.43</v>
      </c>
    </row>
    <row r="85" spans="1:23" ht="18.75" customHeight="1" x14ac:dyDescent="0.35">
      <c r="A85" s="212" t="s">
        <v>87</v>
      </c>
      <c r="B85" s="5">
        <v>25448959.490000002</v>
      </c>
      <c r="C85" s="5">
        <v>6789395.25</v>
      </c>
      <c r="D85" s="5">
        <v>6304251.5700000003</v>
      </c>
      <c r="E85" s="5">
        <v>178700</v>
      </c>
      <c r="F85" s="5">
        <v>2711423.29</v>
      </c>
      <c r="G85" s="5">
        <v>14947704.950000001</v>
      </c>
      <c r="H85" s="5">
        <v>342151</v>
      </c>
      <c r="I85" s="5">
        <v>278967</v>
      </c>
      <c r="J85" s="5">
        <v>1836341.3099999998</v>
      </c>
      <c r="K85" s="5">
        <v>275218.96000000002</v>
      </c>
      <c r="L85" s="5">
        <v>4321657</v>
      </c>
      <c r="M85" s="5">
        <v>33272.740000000005</v>
      </c>
      <c r="N85" s="5">
        <v>3996762.39</v>
      </c>
      <c r="O85" s="5">
        <v>1206125.44</v>
      </c>
      <c r="P85" s="5">
        <v>1345806</v>
      </c>
      <c r="Q85" s="5"/>
      <c r="R85" s="5">
        <v>41639791.420000002</v>
      </c>
      <c r="S85" s="5">
        <v>1617244.08</v>
      </c>
      <c r="T85" s="5"/>
      <c r="U85" s="5">
        <v>0</v>
      </c>
      <c r="V85" s="5">
        <v>3755523</v>
      </c>
      <c r="W85" s="6">
        <v>117029294.89</v>
      </c>
    </row>
    <row r="86" spans="1:23" ht="18.75" customHeight="1" x14ac:dyDescent="0.35">
      <c r="A86" s="212" t="s">
        <v>88</v>
      </c>
      <c r="B86" s="5">
        <v>44780233.609999999</v>
      </c>
      <c r="C86" s="5">
        <v>5066433.78</v>
      </c>
      <c r="D86" s="5">
        <v>4646003.7300000004</v>
      </c>
      <c r="E86" s="5">
        <v>119450</v>
      </c>
      <c r="F86" s="5">
        <v>1257815.1900000002</v>
      </c>
      <c r="G86" s="5">
        <v>3535351.9</v>
      </c>
      <c r="H86" s="5">
        <v>150249.43</v>
      </c>
      <c r="I86" s="5">
        <v>41008.949999999997</v>
      </c>
      <c r="J86" s="5">
        <v>423045.37</v>
      </c>
      <c r="K86" s="5">
        <v>89980.17</v>
      </c>
      <c r="L86" s="5">
        <v>1316524.49</v>
      </c>
      <c r="M86" s="5">
        <v>25115.4</v>
      </c>
      <c r="N86" s="5">
        <v>1556335.75</v>
      </c>
      <c r="O86" s="5">
        <v>409072.17</v>
      </c>
      <c r="P86" s="5">
        <v>39100</v>
      </c>
      <c r="Q86" s="5"/>
      <c r="R86" s="5">
        <v>48872274.18</v>
      </c>
      <c r="S86" s="5">
        <v>2132435.41</v>
      </c>
      <c r="T86" s="5"/>
      <c r="U86" s="5">
        <v>0</v>
      </c>
      <c r="V86" s="5">
        <v>4239441.72</v>
      </c>
      <c r="W86" s="6">
        <v>118699871.25</v>
      </c>
    </row>
    <row r="87" spans="1:23" ht="18.75" customHeight="1" x14ac:dyDescent="0.35">
      <c r="A87" s="212" t="s">
        <v>89</v>
      </c>
      <c r="B87" s="5">
        <v>54926173.82</v>
      </c>
      <c r="C87" s="5">
        <v>10400767.779999999</v>
      </c>
      <c r="D87" s="5">
        <v>14312869.059999999</v>
      </c>
      <c r="E87" s="5">
        <v>134900</v>
      </c>
      <c r="F87" s="5">
        <v>1408564.4000000001</v>
      </c>
      <c r="G87" s="5">
        <v>13096932.060000001</v>
      </c>
      <c r="H87" s="5">
        <v>229715.5</v>
      </c>
      <c r="I87" s="5">
        <v>3133109</v>
      </c>
      <c r="J87" s="5">
        <v>3192907.0500000003</v>
      </c>
      <c r="K87" s="5">
        <v>279677.57</v>
      </c>
      <c r="L87" s="5">
        <v>9188823.5</v>
      </c>
      <c r="M87" s="5">
        <v>87823.49</v>
      </c>
      <c r="N87" s="5">
        <v>4136696.24</v>
      </c>
      <c r="O87" s="5">
        <v>1367909.28</v>
      </c>
      <c r="P87" s="5">
        <v>66100</v>
      </c>
      <c r="Q87" s="5"/>
      <c r="R87" s="5">
        <v>48420084.509999998</v>
      </c>
      <c r="S87" s="5">
        <v>1982740.19</v>
      </c>
      <c r="T87" s="5"/>
      <c r="U87" s="5">
        <v>0</v>
      </c>
      <c r="V87" s="5">
        <v>5242589.8199999994</v>
      </c>
      <c r="W87" s="6">
        <v>171608383.26999998</v>
      </c>
    </row>
    <row r="88" spans="1:23" ht="18.75" customHeight="1" x14ac:dyDescent="0.35">
      <c r="A88" s="212" t="s">
        <v>90</v>
      </c>
      <c r="B88" s="5">
        <v>36342965.740000002</v>
      </c>
      <c r="C88" s="5">
        <v>2242685.5999999996</v>
      </c>
      <c r="D88" s="5">
        <v>5535842.0999999996</v>
      </c>
      <c r="E88" s="5">
        <v>130250</v>
      </c>
      <c r="F88" s="5">
        <v>905618.59</v>
      </c>
      <c r="G88" s="5">
        <v>4054134.72</v>
      </c>
      <c r="H88" s="5">
        <v>201328</v>
      </c>
      <c r="I88" s="5">
        <v>11288</v>
      </c>
      <c r="J88" s="5">
        <v>687473.45000000007</v>
      </c>
      <c r="K88" s="214">
        <v>11200</v>
      </c>
      <c r="L88" s="5">
        <v>2791690</v>
      </c>
      <c r="M88" s="5">
        <v>99783.57</v>
      </c>
      <c r="N88" s="5">
        <v>2299969.89</v>
      </c>
      <c r="O88" s="5">
        <v>449487.52</v>
      </c>
      <c r="P88" s="5">
        <v>0</v>
      </c>
      <c r="Q88" s="5"/>
      <c r="R88" s="5">
        <v>31718343.559999999</v>
      </c>
      <c r="S88" s="5">
        <v>1207716.22</v>
      </c>
      <c r="T88" s="5"/>
      <c r="U88" s="5">
        <v>0</v>
      </c>
      <c r="V88" s="5">
        <v>2419272.85</v>
      </c>
      <c r="W88" s="6">
        <v>91109049.810000002</v>
      </c>
    </row>
    <row r="89" spans="1:23" ht="18.75" customHeight="1" x14ac:dyDescent="0.35">
      <c r="A89" s="212" t="s">
        <v>91</v>
      </c>
      <c r="B89" s="5">
        <v>45400940.410000019</v>
      </c>
      <c r="C89" s="5">
        <v>1910869.13</v>
      </c>
      <c r="D89" s="5">
        <v>6959920.2200000007</v>
      </c>
      <c r="E89" s="5">
        <v>127300</v>
      </c>
      <c r="F89" s="5">
        <v>980609.05000000028</v>
      </c>
      <c r="G89" s="5">
        <v>2863282.6500000004</v>
      </c>
      <c r="H89" s="5">
        <v>330340</v>
      </c>
      <c r="I89" s="5">
        <v>6365</v>
      </c>
      <c r="J89" s="5">
        <v>550123.72000000009</v>
      </c>
      <c r="K89" s="5">
        <v>49166</v>
      </c>
      <c r="L89" s="5">
        <v>1698543.5</v>
      </c>
      <c r="M89" s="5">
        <v>35310.82</v>
      </c>
      <c r="N89" s="5">
        <v>4687187.82</v>
      </c>
      <c r="O89" s="5">
        <v>582029.04</v>
      </c>
      <c r="P89" s="5">
        <v>2410</v>
      </c>
      <c r="Q89" s="5"/>
      <c r="R89" s="5">
        <v>28115641.539999999</v>
      </c>
      <c r="S89" s="5">
        <v>1184300.49</v>
      </c>
      <c r="T89" s="5"/>
      <c r="U89" s="5">
        <v>0</v>
      </c>
      <c r="V89" s="5">
        <v>23400576.719999999</v>
      </c>
      <c r="W89" s="6">
        <v>118884916.11</v>
      </c>
    </row>
    <row r="90" spans="1:23" ht="18.75" customHeight="1" x14ac:dyDescent="0.35">
      <c r="A90" s="212" t="s">
        <v>92</v>
      </c>
      <c r="B90" s="5">
        <v>57934747.320000008</v>
      </c>
      <c r="C90" s="5">
        <v>13103143.809999999</v>
      </c>
      <c r="D90" s="5">
        <v>11546716.189999999</v>
      </c>
      <c r="E90" s="5">
        <v>472750</v>
      </c>
      <c r="F90" s="5">
        <v>5963243.0899999999</v>
      </c>
      <c r="G90" s="5">
        <v>28694333.369999997</v>
      </c>
      <c r="H90" s="5">
        <v>861428.13</v>
      </c>
      <c r="I90" s="5">
        <v>337897</v>
      </c>
      <c r="J90" s="5">
        <v>2998216.9099999997</v>
      </c>
      <c r="K90" s="5">
        <v>74881.86</v>
      </c>
      <c r="L90" s="5">
        <v>24620863.59</v>
      </c>
      <c r="M90" s="5">
        <v>765789.31</v>
      </c>
      <c r="N90" s="5">
        <v>6457241.2800000003</v>
      </c>
      <c r="O90" s="5">
        <v>4402321.03</v>
      </c>
      <c r="P90" s="5">
        <v>202330</v>
      </c>
      <c r="Q90" s="5"/>
      <c r="R90" s="5">
        <v>75708160.920000002</v>
      </c>
      <c r="S90" s="5">
        <v>3003712.22</v>
      </c>
      <c r="T90" s="5"/>
      <c r="U90" s="5">
        <v>0</v>
      </c>
      <c r="V90" s="5">
        <v>10831602.550000001</v>
      </c>
      <c r="W90" s="6">
        <v>247979378.58000001</v>
      </c>
    </row>
    <row r="91" spans="1:23" ht="18.75" customHeight="1" x14ac:dyDescent="0.35">
      <c r="A91" s="212" t="s">
        <v>93</v>
      </c>
      <c r="B91" s="5">
        <v>15738766.960000001</v>
      </c>
      <c r="C91" s="5">
        <v>691156.28999999992</v>
      </c>
      <c r="D91" s="5">
        <v>1965203.0999999996</v>
      </c>
      <c r="E91" s="5">
        <v>54150</v>
      </c>
      <c r="F91" s="5">
        <v>336209.12000000005</v>
      </c>
      <c r="G91" s="5">
        <v>932450.99</v>
      </c>
      <c r="H91" s="5">
        <v>114522.64</v>
      </c>
      <c r="I91" s="5">
        <v>0</v>
      </c>
      <c r="J91" s="5">
        <v>199412.25000000003</v>
      </c>
      <c r="K91" s="5">
        <v>351</v>
      </c>
      <c r="L91" s="5">
        <v>430305.35</v>
      </c>
      <c r="M91" s="5">
        <v>0</v>
      </c>
      <c r="N91" s="5">
        <v>1360640.02</v>
      </c>
      <c r="O91" s="5">
        <v>3539557.16</v>
      </c>
      <c r="P91" s="5">
        <v>0</v>
      </c>
      <c r="Q91" s="5"/>
      <c r="R91" s="5">
        <v>3662566.61</v>
      </c>
      <c r="S91" s="5">
        <v>298787.37</v>
      </c>
      <c r="T91" s="5"/>
      <c r="U91" s="5">
        <v>0</v>
      </c>
      <c r="V91" s="5">
        <v>5673149.3300000001</v>
      </c>
      <c r="W91" s="6">
        <v>34997228.190000005</v>
      </c>
    </row>
  </sheetData>
  <mergeCells count="2">
    <mergeCell ref="B1:P1"/>
    <mergeCell ref="B2:E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91"/>
  <sheetViews>
    <sheetView tabSelected="1" view="pageBreakPreview" topLeftCell="B1" zoomScale="60" zoomScaleNormal="60" workbookViewId="0">
      <pane xSplit="3" ySplit="3" topLeftCell="E4" activePane="bottomRight" state="frozen"/>
      <selection activeCell="B1" sqref="B1"/>
      <selection pane="topRight" activeCell="E1" sqref="E1"/>
      <selection pane="bottomLeft" activeCell="B2" sqref="B2"/>
      <selection pane="bottomRight" activeCell="J30" sqref="J30"/>
    </sheetView>
  </sheetViews>
  <sheetFormatPr defaultRowHeight="13.8" x14ac:dyDescent="0.25"/>
  <cols>
    <col min="1" max="1" width="8.796875" style="8"/>
    <col min="2" max="2" width="9.59765625" style="9" customWidth="1"/>
    <col min="3" max="3" width="8.796875" style="9"/>
    <col min="4" max="4" width="16.69921875" style="9" customWidth="1"/>
    <col min="5" max="5" width="15.796875" style="10" customWidth="1"/>
    <col min="6" max="7" width="15.796875" style="10" hidden="1" customWidth="1"/>
    <col min="8" max="8" width="18.69921875" style="10" customWidth="1"/>
    <col min="9" max="9" width="15.796875" style="10" customWidth="1"/>
    <col min="10" max="14" width="13.59765625" style="11" customWidth="1"/>
    <col min="15" max="17" width="9.796875" style="12" customWidth="1"/>
    <col min="18" max="18" width="14.59765625" style="12" customWidth="1"/>
    <col min="19" max="21" width="9.296875" style="12" customWidth="1"/>
    <col min="22" max="22" width="16.19921875" style="9" customWidth="1"/>
    <col min="23" max="25" width="11.8984375" style="28" customWidth="1"/>
    <col min="26" max="26" width="8.796875" style="16"/>
    <col min="27" max="27" width="21.5" customWidth="1"/>
    <col min="28" max="16384" width="8.796875" style="9"/>
  </cols>
  <sheetData>
    <row r="1" spans="1:27" ht="24" customHeight="1" x14ac:dyDescent="0.25">
      <c r="B1" s="30" t="s">
        <v>318</v>
      </c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</row>
    <row r="2" spans="1:27" ht="31.8" customHeight="1" x14ac:dyDescent="0.25">
      <c r="B2" s="234" t="s">
        <v>278</v>
      </c>
      <c r="C2" s="236" t="s">
        <v>279</v>
      </c>
      <c r="D2" s="236" t="s">
        <v>277</v>
      </c>
      <c r="E2" s="233" t="s">
        <v>281</v>
      </c>
      <c r="F2" s="237" t="s">
        <v>2</v>
      </c>
      <c r="G2" s="237" t="s">
        <v>3</v>
      </c>
      <c r="H2" s="233" t="s">
        <v>282</v>
      </c>
      <c r="I2" s="233" t="s">
        <v>283</v>
      </c>
      <c r="J2" s="228" t="s">
        <v>289</v>
      </c>
      <c r="K2" s="228"/>
      <c r="L2" s="228"/>
      <c r="M2" s="228"/>
      <c r="N2" s="228"/>
      <c r="O2" s="228"/>
      <c r="P2" s="228"/>
      <c r="Q2" s="228"/>
      <c r="R2" s="229" t="s">
        <v>290</v>
      </c>
      <c r="S2" s="229"/>
      <c r="T2" s="229"/>
      <c r="U2" s="229"/>
      <c r="V2" s="230" t="s">
        <v>294</v>
      </c>
      <c r="W2" s="230"/>
      <c r="X2" s="230"/>
      <c r="Y2" s="230"/>
      <c r="Z2" s="231" t="s">
        <v>297</v>
      </c>
      <c r="AA2" s="226" t="s">
        <v>298</v>
      </c>
    </row>
    <row r="3" spans="1:27" s="8" customFormat="1" ht="67.2" customHeight="1" x14ac:dyDescent="0.25">
      <c r="A3" s="7" t="s">
        <v>280</v>
      </c>
      <c r="B3" s="235"/>
      <c r="C3" s="236"/>
      <c r="D3" s="236"/>
      <c r="E3" s="233"/>
      <c r="F3" s="238"/>
      <c r="G3" s="238"/>
      <c r="H3" s="233"/>
      <c r="I3" s="233"/>
      <c r="J3" s="18" t="s">
        <v>793</v>
      </c>
      <c r="K3" s="18" t="s">
        <v>794</v>
      </c>
      <c r="L3" s="18" t="s">
        <v>320</v>
      </c>
      <c r="M3" s="18" t="s">
        <v>321</v>
      </c>
      <c r="N3" s="18" t="s">
        <v>319</v>
      </c>
      <c r="O3" s="29" t="s">
        <v>286</v>
      </c>
      <c r="P3" s="29" t="s">
        <v>287</v>
      </c>
      <c r="Q3" s="29" t="s">
        <v>288</v>
      </c>
      <c r="R3" s="19" t="s">
        <v>284</v>
      </c>
      <c r="S3" s="19" t="s">
        <v>291</v>
      </c>
      <c r="T3" s="19" t="s">
        <v>292</v>
      </c>
      <c r="U3" s="19" t="s">
        <v>293</v>
      </c>
      <c r="V3" s="17" t="s">
        <v>316</v>
      </c>
      <c r="W3" s="20" t="s">
        <v>317</v>
      </c>
      <c r="X3" s="20" t="s">
        <v>295</v>
      </c>
      <c r="Y3" s="20" t="s">
        <v>296</v>
      </c>
      <c r="Z3" s="232"/>
      <c r="AA3" s="227"/>
    </row>
    <row r="4" spans="1:27" x14ac:dyDescent="0.25">
      <c r="A4" s="8">
        <v>1</v>
      </c>
      <c r="B4" s="21" t="s">
        <v>94</v>
      </c>
      <c r="C4" s="21" t="s">
        <v>95</v>
      </c>
      <c r="D4" s="21" t="s">
        <v>189</v>
      </c>
      <c r="E4" s="22">
        <v>247784890.30000001</v>
      </c>
      <c r="F4" s="22">
        <v>67735461.239999995</v>
      </c>
      <c r="G4" s="22">
        <v>100692887.40000001</v>
      </c>
      <c r="H4" s="22">
        <f t="shared" ref="H4:H35" si="0">F4+G4</f>
        <v>168428348.63999999</v>
      </c>
      <c r="I4" s="22">
        <v>15165023.02</v>
      </c>
      <c r="J4" s="23">
        <v>33442.547299999998</v>
      </c>
      <c r="K4" s="25">
        <v>196539</v>
      </c>
      <c r="L4" s="25">
        <v>14</v>
      </c>
      <c r="M4" s="23">
        <f>K4/L4</f>
        <v>14038.5</v>
      </c>
      <c r="N4" s="23">
        <f>J4+M4</f>
        <v>47481.047299999998</v>
      </c>
      <c r="O4" s="25">
        <f>E4/N4</f>
        <v>5218.6062521834901</v>
      </c>
      <c r="P4" s="25">
        <f>H4/N4</f>
        <v>3547.2753491686353</v>
      </c>
      <c r="Q4" s="25">
        <f>I4/N4</f>
        <v>319.39108091240439</v>
      </c>
      <c r="R4" s="25">
        <v>819030669.62</v>
      </c>
      <c r="S4" s="24">
        <f t="shared" ref="S4:S35" si="1">E4/R4</f>
        <v>0.30253432440443662</v>
      </c>
      <c r="T4" s="24">
        <f t="shared" ref="T4:T35" si="2">H4/R4</f>
        <v>0.20564351847549803</v>
      </c>
      <c r="U4" s="24">
        <f t="shared" ref="U4:U35" si="3">I4/R4</f>
        <v>1.8515818250171279E-2</v>
      </c>
      <c r="V4" s="21">
        <v>1065</v>
      </c>
      <c r="W4" s="27">
        <f>E4/V4</f>
        <v>232661.86882629109</v>
      </c>
      <c r="X4" s="27">
        <f t="shared" ref="X4:X35" si="4">H4/V4</f>
        <v>158148.68416901407</v>
      </c>
      <c r="Y4" s="27">
        <f t="shared" ref="Y4:Y35" si="5">I4/V4</f>
        <v>14239.458234741784</v>
      </c>
      <c r="Z4" s="13">
        <v>13</v>
      </c>
      <c r="AA4" s="14" t="s">
        <v>299</v>
      </c>
    </row>
    <row r="5" spans="1:27" x14ac:dyDescent="0.25">
      <c r="A5" s="8">
        <v>2</v>
      </c>
      <c r="B5" s="21" t="s">
        <v>94</v>
      </c>
      <c r="C5" s="21" t="s">
        <v>96</v>
      </c>
      <c r="D5" s="21" t="s">
        <v>190</v>
      </c>
      <c r="E5" s="22">
        <v>32383104.460000001</v>
      </c>
      <c r="F5" s="22">
        <v>10909835</v>
      </c>
      <c r="G5" s="22">
        <v>16957414.140000001</v>
      </c>
      <c r="H5" s="22">
        <f t="shared" si="0"/>
        <v>27867249.140000001</v>
      </c>
      <c r="I5" s="22">
        <v>1877680.21</v>
      </c>
      <c r="J5" s="23">
        <v>1159.2272</v>
      </c>
      <c r="K5" s="25">
        <v>75450</v>
      </c>
      <c r="L5" s="25">
        <v>21</v>
      </c>
      <c r="M5" s="23">
        <f t="shared" ref="M5:M68" si="6">K5/L5</f>
        <v>3592.8571428571427</v>
      </c>
      <c r="N5" s="23">
        <f t="shared" ref="N5:N68" si="7">J5+M5</f>
        <v>4752.0843428571425</v>
      </c>
      <c r="O5" s="25">
        <f t="shared" ref="O5:O68" si="8">E5/N5</f>
        <v>6814.5054093316003</v>
      </c>
      <c r="P5" s="25">
        <f t="shared" ref="P5:P68" si="9">H5/N5</f>
        <v>5864.2160217310238</v>
      </c>
      <c r="Q5" s="25">
        <f t="shared" ref="Q5:Q68" si="10">I5/N5</f>
        <v>395.12771123735229</v>
      </c>
      <c r="R5" s="25">
        <v>101677864.13000001</v>
      </c>
      <c r="S5" s="24">
        <f t="shared" si="1"/>
        <v>0.31848726108759184</v>
      </c>
      <c r="T5" s="24">
        <f t="shared" si="2"/>
        <v>0.27407390368045487</v>
      </c>
      <c r="U5" s="24">
        <f t="shared" si="3"/>
        <v>1.84669517408361E-2</v>
      </c>
      <c r="V5" s="21">
        <v>154</v>
      </c>
      <c r="W5" s="27">
        <f>E5/V5</f>
        <v>210279.89909090911</v>
      </c>
      <c r="X5" s="27">
        <f t="shared" si="4"/>
        <v>180956.16324675325</v>
      </c>
      <c r="Y5" s="27">
        <f t="shared" si="5"/>
        <v>12192.728636363636</v>
      </c>
      <c r="Z5" s="13">
        <v>4</v>
      </c>
      <c r="AA5" s="15" t="s">
        <v>300</v>
      </c>
    </row>
    <row r="6" spans="1:27" x14ac:dyDescent="0.25">
      <c r="A6" s="8">
        <v>3</v>
      </c>
      <c r="B6" s="21" t="s">
        <v>94</v>
      </c>
      <c r="C6" s="21" t="s">
        <v>97</v>
      </c>
      <c r="D6" s="21" t="s">
        <v>191</v>
      </c>
      <c r="E6" s="22">
        <v>38136605.159999996</v>
      </c>
      <c r="F6" s="22">
        <v>7909479.6200000001</v>
      </c>
      <c r="G6" s="22">
        <v>12956922</v>
      </c>
      <c r="H6" s="22">
        <f t="shared" si="0"/>
        <v>20866401.620000001</v>
      </c>
      <c r="I6" s="22">
        <v>1953661.45</v>
      </c>
      <c r="J6" s="23">
        <v>1416.4236000000003</v>
      </c>
      <c r="K6" s="25">
        <v>74227</v>
      </c>
      <c r="L6" s="25">
        <v>21</v>
      </c>
      <c r="M6" s="23">
        <f t="shared" si="6"/>
        <v>3534.6190476190477</v>
      </c>
      <c r="N6" s="23">
        <f t="shared" si="7"/>
        <v>4951.0426476190478</v>
      </c>
      <c r="O6" s="25">
        <f t="shared" si="8"/>
        <v>7702.7422048848348</v>
      </c>
      <c r="P6" s="25">
        <f t="shared" si="9"/>
        <v>4214.5469358933187</v>
      </c>
      <c r="Q6" s="25">
        <f t="shared" si="10"/>
        <v>394.59596473876348</v>
      </c>
      <c r="R6" s="25">
        <v>93170737.039999992</v>
      </c>
      <c r="S6" s="24">
        <f t="shared" si="1"/>
        <v>0.40931956075035897</v>
      </c>
      <c r="T6" s="24">
        <f t="shared" si="2"/>
        <v>0.22395874802451818</v>
      </c>
      <c r="U6" s="24">
        <f t="shared" si="3"/>
        <v>2.0968616456916677E-2</v>
      </c>
      <c r="V6" s="21">
        <v>134</v>
      </c>
      <c r="W6" s="27">
        <f>E6/V6</f>
        <v>284601.53104477609</v>
      </c>
      <c r="X6" s="27">
        <f t="shared" si="4"/>
        <v>155719.41507462689</v>
      </c>
      <c r="Y6" s="27">
        <f t="shared" si="5"/>
        <v>14579.563059701492</v>
      </c>
      <c r="Z6" s="13">
        <v>4</v>
      </c>
      <c r="AA6" s="15" t="s">
        <v>300</v>
      </c>
    </row>
    <row r="7" spans="1:27" x14ac:dyDescent="0.25">
      <c r="A7" s="8">
        <v>4</v>
      </c>
      <c r="B7" s="21" t="s">
        <v>94</v>
      </c>
      <c r="C7" s="21" t="s">
        <v>98</v>
      </c>
      <c r="D7" s="21" t="s">
        <v>192</v>
      </c>
      <c r="E7" s="22">
        <v>39744766.780000001</v>
      </c>
      <c r="F7" s="22">
        <v>6108159</v>
      </c>
      <c r="G7" s="22">
        <v>10890630</v>
      </c>
      <c r="H7" s="22">
        <f t="shared" si="0"/>
        <v>16998789</v>
      </c>
      <c r="I7" s="22">
        <v>2150281.6799999997</v>
      </c>
      <c r="J7" s="23">
        <v>1773.2106999999999</v>
      </c>
      <c r="K7" s="25">
        <v>66934</v>
      </c>
      <c r="L7" s="25">
        <v>21</v>
      </c>
      <c r="M7" s="23">
        <f t="shared" si="6"/>
        <v>3187.3333333333335</v>
      </c>
      <c r="N7" s="23">
        <f t="shared" si="7"/>
        <v>4960.5440333333336</v>
      </c>
      <c r="O7" s="25">
        <f t="shared" si="8"/>
        <v>8012.1790095859178</v>
      </c>
      <c r="P7" s="25">
        <f t="shared" si="9"/>
        <v>3426.7993360755099</v>
      </c>
      <c r="Q7" s="25">
        <f t="shared" si="10"/>
        <v>433.47698670766084</v>
      </c>
      <c r="R7" s="25">
        <v>98006486.799999997</v>
      </c>
      <c r="S7" s="24">
        <f t="shared" si="1"/>
        <v>0.40553200178582466</v>
      </c>
      <c r="T7" s="24">
        <f t="shared" si="2"/>
        <v>0.1734455499327214</v>
      </c>
      <c r="U7" s="24">
        <f t="shared" si="3"/>
        <v>2.1940197533945272E-2</v>
      </c>
      <c r="V7" s="21">
        <v>127</v>
      </c>
      <c r="W7" s="27">
        <f>E7/V7</f>
        <v>312950.91952755908</v>
      </c>
      <c r="X7" s="27">
        <f t="shared" si="4"/>
        <v>133848.73228346457</v>
      </c>
      <c r="Y7" s="27">
        <f t="shared" si="5"/>
        <v>16931.351811023618</v>
      </c>
      <c r="Z7" s="13">
        <v>4</v>
      </c>
      <c r="AA7" s="15" t="s">
        <v>301</v>
      </c>
    </row>
    <row r="8" spans="1:27" x14ac:dyDescent="0.25">
      <c r="A8" s="8">
        <v>5</v>
      </c>
      <c r="B8" s="21" t="s">
        <v>94</v>
      </c>
      <c r="C8" s="21" t="s">
        <v>99</v>
      </c>
      <c r="D8" s="21" t="s">
        <v>193</v>
      </c>
      <c r="E8" s="22">
        <v>19190764.899999999</v>
      </c>
      <c r="F8" s="22">
        <v>6962385.5</v>
      </c>
      <c r="G8" s="22">
        <v>10523565</v>
      </c>
      <c r="H8" s="22">
        <f t="shared" si="0"/>
        <v>17485950.5</v>
      </c>
      <c r="I8" s="22">
        <v>1208214.4500000002</v>
      </c>
      <c r="J8" s="23">
        <v>916.79530000000011</v>
      </c>
      <c r="K8" s="25">
        <v>45777</v>
      </c>
      <c r="L8" s="25">
        <v>21</v>
      </c>
      <c r="M8" s="23">
        <f t="shared" si="6"/>
        <v>2179.8571428571427</v>
      </c>
      <c r="N8" s="23">
        <f t="shared" si="7"/>
        <v>3096.6524428571429</v>
      </c>
      <c r="O8" s="25">
        <f t="shared" si="8"/>
        <v>6197.2614796556045</v>
      </c>
      <c r="P8" s="25">
        <f t="shared" si="9"/>
        <v>5646.7268518731453</v>
      </c>
      <c r="Q8" s="25">
        <f t="shared" si="10"/>
        <v>390.16792239210247</v>
      </c>
      <c r="R8" s="25">
        <v>59377425.43</v>
      </c>
      <c r="S8" s="24">
        <f t="shared" si="1"/>
        <v>0.32319968003031685</v>
      </c>
      <c r="T8" s="24">
        <f t="shared" si="2"/>
        <v>0.29448818929702791</v>
      </c>
      <c r="U8" s="24">
        <f t="shared" si="3"/>
        <v>2.0348043743061296E-2</v>
      </c>
      <c r="V8" s="21">
        <v>92</v>
      </c>
      <c r="W8" s="27">
        <f>E8/V8</f>
        <v>208595.2706521739</v>
      </c>
      <c r="X8" s="27">
        <f t="shared" si="4"/>
        <v>190064.67934782608</v>
      </c>
      <c r="Y8" s="27">
        <f t="shared" si="5"/>
        <v>13132.765760869568</v>
      </c>
      <c r="Z8" s="13">
        <v>2</v>
      </c>
      <c r="AA8" s="15" t="s">
        <v>301</v>
      </c>
    </row>
    <row r="9" spans="1:27" x14ac:dyDescent="0.25">
      <c r="A9" s="8">
        <v>6</v>
      </c>
      <c r="B9" s="21" t="s">
        <v>94</v>
      </c>
      <c r="C9" s="21" t="s">
        <v>100</v>
      </c>
      <c r="D9" s="21" t="s">
        <v>194</v>
      </c>
      <c r="E9" s="22">
        <v>41639791.420000002</v>
      </c>
      <c r="F9" s="22">
        <v>10908013.119999999</v>
      </c>
      <c r="G9" s="22">
        <v>14064124.5</v>
      </c>
      <c r="H9" s="22">
        <f t="shared" si="0"/>
        <v>24972137.619999997</v>
      </c>
      <c r="I9" s="22">
        <v>2232839.63</v>
      </c>
      <c r="J9" s="23">
        <v>2101.4171099999999</v>
      </c>
      <c r="K9" s="25">
        <v>91704</v>
      </c>
      <c r="L9" s="25">
        <v>21</v>
      </c>
      <c r="M9" s="23">
        <f t="shared" si="6"/>
        <v>4366.8571428571431</v>
      </c>
      <c r="N9" s="23">
        <f t="shared" si="7"/>
        <v>6468.2742528571434</v>
      </c>
      <c r="O9" s="25">
        <f t="shared" si="8"/>
        <v>6437.5426570088639</v>
      </c>
      <c r="P9" s="25">
        <f t="shared" si="9"/>
        <v>3860.7110094271889</v>
      </c>
      <c r="Q9" s="25">
        <f t="shared" si="10"/>
        <v>345.19866392704637</v>
      </c>
      <c r="R9" s="25">
        <v>117029294.89</v>
      </c>
      <c r="S9" s="24">
        <f t="shared" si="1"/>
        <v>0.3558065650069816</v>
      </c>
      <c r="T9" s="24">
        <f t="shared" si="2"/>
        <v>0.2133836458937243</v>
      </c>
      <c r="U9" s="24">
        <f t="shared" si="3"/>
        <v>1.907932225088364E-2</v>
      </c>
      <c r="V9" s="21">
        <v>164</v>
      </c>
      <c r="W9" s="27">
        <f>E9/V9</f>
        <v>253901.16719512196</v>
      </c>
      <c r="X9" s="27">
        <f t="shared" si="4"/>
        <v>152269.13182926827</v>
      </c>
      <c r="Y9" s="27">
        <f t="shared" si="5"/>
        <v>13614.875792682926</v>
      </c>
      <c r="Z9" s="13">
        <v>6</v>
      </c>
      <c r="AA9" s="15" t="s">
        <v>300</v>
      </c>
    </row>
    <row r="10" spans="1:27" x14ac:dyDescent="0.25">
      <c r="A10" s="8">
        <v>7</v>
      </c>
      <c r="B10" s="21" t="s">
        <v>94</v>
      </c>
      <c r="C10" s="21" t="s">
        <v>101</v>
      </c>
      <c r="D10" s="21" t="s">
        <v>195</v>
      </c>
      <c r="E10" s="22">
        <v>48874795.380000003</v>
      </c>
      <c r="F10" s="22">
        <v>7347911.5199999996</v>
      </c>
      <c r="G10" s="22">
        <v>15616832.5</v>
      </c>
      <c r="H10" s="22">
        <f t="shared" si="0"/>
        <v>22964744.02</v>
      </c>
      <c r="I10" s="22">
        <v>2989380.26</v>
      </c>
      <c r="J10" s="23">
        <v>2299.9947000000002</v>
      </c>
      <c r="K10" s="25">
        <v>39019</v>
      </c>
      <c r="L10" s="25">
        <v>21</v>
      </c>
      <c r="M10" s="23">
        <f t="shared" si="6"/>
        <v>1858.047619047619</v>
      </c>
      <c r="N10" s="23">
        <f t="shared" si="7"/>
        <v>4158.0423190476195</v>
      </c>
      <c r="O10" s="25">
        <f t="shared" si="8"/>
        <v>11754.280411266845</v>
      </c>
      <c r="P10" s="25">
        <f t="shared" si="9"/>
        <v>5522.9702484750005</v>
      </c>
      <c r="Q10" s="25">
        <f t="shared" si="10"/>
        <v>718.93935429803503</v>
      </c>
      <c r="R10" s="25">
        <v>118699871.25</v>
      </c>
      <c r="S10" s="24">
        <f t="shared" si="1"/>
        <v>0.41175103953619496</v>
      </c>
      <c r="T10" s="24">
        <f t="shared" si="2"/>
        <v>0.19346898845098789</v>
      </c>
      <c r="U10" s="24">
        <f t="shared" si="3"/>
        <v>2.5184359751359037E-2</v>
      </c>
      <c r="V10" s="21">
        <v>170</v>
      </c>
      <c r="W10" s="27">
        <f>E10/V10</f>
        <v>287498.79635294119</v>
      </c>
      <c r="X10" s="27">
        <f>H10/V10</f>
        <v>135086.72952941176</v>
      </c>
      <c r="Y10" s="27">
        <f>I10/V10</f>
        <v>17584.589764705881</v>
      </c>
      <c r="Z10" s="13">
        <v>8</v>
      </c>
      <c r="AA10" s="15" t="s">
        <v>300</v>
      </c>
    </row>
    <row r="11" spans="1:27" x14ac:dyDescent="0.25">
      <c r="A11" s="8">
        <v>8</v>
      </c>
      <c r="B11" s="21" t="s">
        <v>94</v>
      </c>
      <c r="C11" s="21" t="s">
        <v>102</v>
      </c>
      <c r="D11" s="21" t="s">
        <v>196</v>
      </c>
      <c r="E11" s="22">
        <v>48420084.509999998</v>
      </c>
      <c r="F11" s="22">
        <v>15817329.91</v>
      </c>
      <c r="G11" s="22">
        <v>30653933.719999999</v>
      </c>
      <c r="H11" s="22">
        <f t="shared" si="0"/>
        <v>46471263.629999995</v>
      </c>
      <c r="I11" s="22">
        <v>3272797.39</v>
      </c>
      <c r="J11" s="23">
        <v>4004.1522999999997</v>
      </c>
      <c r="K11" s="25">
        <v>126283</v>
      </c>
      <c r="L11" s="25">
        <v>17</v>
      </c>
      <c r="M11" s="23">
        <f t="shared" si="6"/>
        <v>7428.411764705882</v>
      </c>
      <c r="N11" s="23">
        <f t="shared" si="7"/>
        <v>11432.564064705883</v>
      </c>
      <c r="O11" s="25">
        <f t="shared" si="8"/>
        <v>4235.2777763546837</v>
      </c>
      <c r="P11" s="25">
        <f t="shared" si="9"/>
        <v>4064.8155013155861</v>
      </c>
      <c r="Q11" s="25">
        <f t="shared" si="10"/>
        <v>286.26976166297101</v>
      </c>
      <c r="R11" s="25">
        <v>171608383.26999998</v>
      </c>
      <c r="S11" s="24">
        <f t="shared" si="1"/>
        <v>0.28215454039805432</v>
      </c>
      <c r="T11" s="24">
        <f t="shared" si="2"/>
        <v>0.27079833015432847</v>
      </c>
      <c r="U11" s="24">
        <f t="shared" si="3"/>
        <v>1.9071314160979801E-2</v>
      </c>
      <c r="V11" s="21">
        <v>204</v>
      </c>
      <c r="W11" s="27">
        <f>E11/V11</f>
        <v>237353.35544117645</v>
      </c>
      <c r="X11" s="27">
        <f t="shared" si="4"/>
        <v>227800.31191176467</v>
      </c>
      <c r="Y11" s="27">
        <f t="shared" si="5"/>
        <v>16043.124460784315</v>
      </c>
      <c r="Z11" s="13">
        <v>9</v>
      </c>
      <c r="AA11" s="15" t="s">
        <v>302</v>
      </c>
    </row>
    <row r="12" spans="1:27" x14ac:dyDescent="0.25">
      <c r="A12" s="8">
        <v>9</v>
      </c>
      <c r="B12" s="21" t="s">
        <v>94</v>
      </c>
      <c r="C12" s="21" t="s">
        <v>103</v>
      </c>
      <c r="D12" s="21" t="s">
        <v>197</v>
      </c>
      <c r="E12" s="22">
        <v>31718343.559999999</v>
      </c>
      <c r="F12" s="22">
        <v>8307528</v>
      </c>
      <c r="G12" s="22">
        <v>13803785</v>
      </c>
      <c r="H12" s="22">
        <f t="shared" si="0"/>
        <v>22111313</v>
      </c>
      <c r="I12" s="22">
        <v>1705817.82</v>
      </c>
      <c r="J12" s="23">
        <v>1513.8515000000002</v>
      </c>
      <c r="K12" s="25">
        <v>89502</v>
      </c>
      <c r="L12" s="25">
        <v>21</v>
      </c>
      <c r="M12" s="23">
        <f t="shared" si="6"/>
        <v>4262</v>
      </c>
      <c r="N12" s="23">
        <f t="shared" si="7"/>
        <v>5775.8515000000007</v>
      </c>
      <c r="O12" s="25">
        <f t="shared" si="8"/>
        <v>5491.5441576016965</v>
      </c>
      <c r="P12" s="25">
        <f t="shared" si="9"/>
        <v>3828.2343304705805</v>
      </c>
      <c r="Q12" s="25">
        <f t="shared" si="10"/>
        <v>295.3361629882624</v>
      </c>
      <c r="R12" s="25">
        <v>91109049.810000002</v>
      </c>
      <c r="S12" s="24">
        <f t="shared" si="1"/>
        <v>0.34813603726683401</v>
      </c>
      <c r="T12" s="24">
        <f t="shared" si="2"/>
        <v>0.24269063332469409</v>
      </c>
      <c r="U12" s="24">
        <f t="shared" si="3"/>
        <v>1.8722814292952618E-2</v>
      </c>
      <c r="V12" s="21">
        <v>136</v>
      </c>
      <c r="W12" s="27">
        <f>E12/V12</f>
        <v>233223.11441176469</v>
      </c>
      <c r="X12" s="27">
        <f t="shared" si="4"/>
        <v>162583.1838235294</v>
      </c>
      <c r="Y12" s="27">
        <f t="shared" si="5"/>
        <v>12542.778088235294</v>
      </c>
      <c r="Z12" s="13">
        <v>5</v>
      </c>
      <c r="AA12" s="15" t="s">
        <v>300</v>
      </c>
    </row>
    <row r="13" spans="1:27" x14ac:dyDescent="0.25">
      <c r="A13" s="8">
        <v>10</v>
      </c>
      <c r="B13" s="21" t="s">
        <v>94</v>
      </c>
      <c r="C13" s="21" t="s">
        <v>104</v>
      </c>
      <c r="D13" s="21" t="s">
        <v>198</v>
      </c>
      <c r="E13" s="22">
        <v>28115641.539999999</v>
      </c>
      <c r="F13" s="22">
        <v>9826465.0600000005</v>
      </c>
      <c r="G13" s="22">
        <v>14925348</v>
      </c>
      <c r="H13" s="22">
        <f t="shared" si="0"/>
        <v>24751813.060000002</v>
      </c>
      <c r="I13" s="22">
        <v>1845716.8</v>
      </c>
      <c r="J13" s="23">
        <v>1683.0145</v>
      </c>
      <c r="K13" s="25">
        <v>82254</v>
      </c>
      <c r="L13" s="25">
        <v>21</v>
      </c>
      <c r="M13" s="23">
        <f t="shared" si="6"/>
        <v>3916.8571428571427</v>
      </c>
      <c r="N13" s="23">
        <f t="shared" si="7"/>
        <v>5599.8716428571424</v>
      </c>
      <c r="O13" s="25">
        <f t="shared" si="8"/>
        <v>5020.7653555528568</v>
      </c>
      <c r="P13" s="25">
        <f t="shared" si="9"/>
        <v>4420.0679298733421</v>
      </c>
      <c r="Q13" s="25">
        <f t="shared" si="10"/>
        <v>329.59984044532251</v>
      </c>
      <c r="R13" s="25">
        <v>118884916.11</v>
      </c>
      <c r="S13" s="24">
        <f t="shared" si="1"/>
        <v>0.23649460722153845</v>
      </c>
      <c r="T13" s="24">
        <f t="shared" si="2"/>
        <v>0.20819977731319614</v>
      </c>
      <c r="U13" s="24">
        <f t="shared" si="3"/>
        <v>1.5525239537471883E-2</v>
      </c>
      <c r="V13" s="21">
        <v>138</v>
      </c>
      <c r="W13" s="27">
        <f>E13/V13</f>
        <v>203736.53289855071</v>
      </c>
      <c r="X13" s="27">
        <f t="shared" si="4"/>
        <v>179360.96420289855</v>
      </c>
      <c r="Y13" s="27">
        <f t="shared" si="5"/>
        <v>13374.759420289856</v>
      </c>
      <c r="Z13" s="13">
        <v>5</v>
      </c>
      <c r="AA13" s="15" t="s">
        <v>300</v>
      </c>
    </row>
    <row r="14" spans="1:27" x14ac:dyDescent="0.25">
      <c r="A14" s="8">
        <v>11</v>
      </c>
      <c r="B14" s="21" t="s">
        <v>94</v>
      </c>
      <c r="C14" s="21" t="s">
        <v>105</v>
      </c>
      <c r="D14" s="21" t="s">
        <v>199</v>
      </c>
      <c r="E14" s="22">
        <v>75708160.920000002</v>
      </c>
      <c r="F14" s="22">
        <v>24492203.210000001</v>
      </c>
      <c r="G14" s="22">
        <v>38094000</v>
      </c>
      <c r="H14" s="22">
        <f t="shared" si="0"/>
        <v>62586203.210000001</v>
      </c>
      <c r="I14" s="22">
        <v>4664299.67</v>
      </c>
      <c r="J14" s="23">
        <v>7196.4111000000003</v>
      </c>
      <c r="K14" s="25">
        <v>166809</v>
      </c>
      <c r="L14" s="25">
        <v>17</v>
      </c>
      <c r="M14" s="23">
        <f t="shared" si="6"/>
        <v>9812.2941176470595</v>
      </c>
      <c r="N14" s="23">
        <f t="shared" si="7"/>
        <v>17008.705217647061</v>
      </c>
      <c r="O14" s="25">
        <f t="shared" si="8"/>
        <v>4451.1419271027416</v>
      </c>
      <c r="P14" s="25">
        <f t="shared" si="9"/>
        <v>3679.6571172898493</v>
      </c>
      <c r="Q14" s="25">
        <f t="shared" si="10"/>
        <v>274.23014334804532</v>
      </c>
      <c r="R14" s="25">
        <v>247979378.58000001</v>
      </c>
      <c r="S14" s="24">
        <f t="shared" si="1"/>
        <v>0.30530022840417748</v>
      </c>
      <c r="T14" s="24">
        <f t="shared" si="2"/>
        <v>0.25238470863338025</v>
      </c>
      <c r="U14" s="24">
        <f t="shared" si="3"/>
        <v>1.8809223963335571E-2</v>
      </c>
      <c r="V14" s="21">
        <v>313</v>
      </c>
      <c r="W14" s="27">
        <f>E14/V14</f>
        <v>241879.10837060702</v>
      </c>
      <c r="X14" s="27">
        <f t="shared" si="4"/>
        <v>199955.92079872204</v>
      </c>
      <c r="Y14" s="27">
        <f t="shared" si="5"/>
        <v>14901.915878594249</v>
      </c>
      <c r="Z14" s="13">
        <v>7</v>
      </c>
      <c r="AA14" s="15" t="s">
        <v>303</v>
      </c>
    </row>
    <row r="15" spans="1:27" x14ac:dyDescent="0.25">
      <c r="A15" s="8">
        <v>12</v>
      </c>
      <c r="B15" s="21" t="s">
        <v>94</v>
      </c>
      <c r="C15" s="21" t="s">
        <v>106</v>
      </c>
      <c r="D15" s="21" t="s">
        <v>200</v>
      </c>
      <c r="E15" s="22">
        <v>3662566.61</v>
      </c>
      <c r="F15" s="22">
        <v>4332565</v>
      </c>
      <c r="G15" s="22">
        <v>7346847.5</v>
      </c>
      <c r="H15" s="22">
        <f t="shared" si="0"/>
        <v>11679412.5</v>
      </c>
      <c r="I15" s="22">
        <v>357621.37</v>
      </c>
      <c r="J15" s="23">
        <v>637.83630000000005</v>
      </c>
      <c r="K15" s="25">
        <v>28728</v>
      </c>
      <c r="L15" s="25">
        <v>21</v>
      </c>
      <c r="M15" s="23">
        <f t="shared" si="6"/>
        <v>1368</v>
      </c>
      <c r="N15" s="23">
        <f t="shared" si="7"/>
        <v>2005.8362999999999</v>
      </c>
      <c r="O15" s="25">
        <f t="shared" si="8"/>
        <v>1825.9548947239612</v>
      </c>
      <c r="P15" s="25">
        <f t="shared" si="9"/>
        <v>5822.7146951124578</v>
      </c>
      <c r="Q15" s="25">
        <f t="shared" si="10"/>
        <v>178.29040684925286</v>
      </c>
      <c r="R15" s="25">
        <v>34997228.190000005</v>
      </c>
      <c r="S15" s="24">
        <f t="shared" si="1"/>
        <v>0.10465304823901825</v>
      </c>
      <c r="T15" s="24">
        <f t="shared" si="2"/>
        <v>0.33372392912354237</v>
      </c>
      <c r="U15" s="24">
        <f t="shared" si="3"/>
        <v>1.0218562683263745E-2</v>
      </c>
      <c r="V15" s="21">
        <v>71</v>
      </c>
      <c r="W15" s="27">
        <f>E15/V15</f>
        <v>51585.445211267601</v>
      </c>
      <c r="X15" s="27">
        <f t="shared" si="4"/>
        <v>164498.7676056338</v>
      </c>
      <c r="Y15" s="27">
        <f t="shared" si="5"/>
        <v>5036.920704225352</v>
      </c>
      <c r="Z15" s="13">
        <v>1</v>
      </c>
      <c r="AA15" s="15" t="s">
        <v>304</v>
      </c>
    </row>
    <row r="16" spans="1:27" x14ac:dyDescent="0.25">
      <c r="A16" s="8">
        <v>13</v>
      </c>
      <c r="B16" s="21" t="s">
        <v>107</v>
      </c>
      <c r="C16" s="21" t="s">
        <v>108</v>
      </c>
      <c r="D16" s="21" t="s">
        <v>201</v>
      </c>
      <c r="E16" s="22">
        <v>101498469.72</v>
      </c>
      <c r="F16" s="22">
        <v>52821441.479999997</v>
      </c>
      <c r="G16" s="22">
        <v>82759081.359999985</v>
      </c>
      <c r="H16" s="22">
        <f t="shared" si="0"/>
        <v>135580522.83999997</v>
      </c>
      <c r="I16" s="22">
        <v>7419127.3999999994</v>
      </c>
      <c r="J16" s="23">
        <v>23431.979999999996</v>
      </c>
      <c r="K16" s="25">
        <v>227435</v>
      </c>
      <c r="L16" s="25">
        <v>14</v>
      </c>
      <c r="M16" s="23">
        <f t="shared" si="6"/>
        <v>16245.357142857143</v>
      </c>
      <c r="N16" s="23">
        <f t="shared" si="7"/>
        <v>39677.337142857141</v>
      </c>
      <c r="O16" s="25">
        <f t="shared" si="8"/>
        <v>2558.0968136686593</v>
      </c>
      <c r="P16" s="25">
        <f t="shared" si="9"/>
        <v>3417.0771680530397</v>
      </c>
      <c r="Q16" s="25">
        <f t="shared" si="10"/>
        <v>186.98652516139475</v>
      </c>
      <c r="R16" s="25">
        <v>542438040.61000001</v>
      </c>
      <c r="S16" s="24">
        <f t="shared" si="1"/>
        <v>0.18711532400246053</v>
      </c>
      <c r="T16" s="24">
        <f t="shared" si="2"/>
        <v>0.24994656106259172</v>
      </c>
      <c r="U16" s="24">
        <f t="shared" si="3"/>
        <v>1.3677372980067552E-2</v>
      </c>
      <c r="V16" s="21">
        <v>640</v>
      </c>
      <c r="W16" s="27">
        <f>E16/V16</f>
        <v>158591.35893749999</v>
      </c>
      <c r="X16" s="27">
        <f t="shared" si="4"/>
        <v>211844.56693749997</v>
      </c>
      <c r="Y16" s="27">
        <f t="shared" si="5"/>
        <v>11592.3865625</v>
      </c>
      <c r="Z16" s="13">
        <v>13</v>
      </c>
      <c r="AA16" s="15" t="s">
        <v>305</v>
      </c>
    </row>
    <row r="17" spans="1:27" x14ac:dyDescent="0.25">
      <c r="A17" s="8">
        <v>14</v>
      </c>
      <c r="B17" s="21" t="s">
        <v>107</v>
      </c>
      <c r="C17" s="21" t="s">
        <v>109</v>
      </c>
      <c r="D17" s="21" t="s">
        <v>202</v>
      </c>
      <c r="E17" s="22">
        <v>26333559.119999997</v>
      </c>
      <c r="F17" s="22">
        <v>11284205</v>
      </c>
      <c r="G17" s="22">
        <v>17737011.75</v>
      </c>
      <c r="H17" s="22">
        <f t="shared" si="0"/>
        <v>29021216.75</v>
      </c>
      <c r="I17" s="22">
        <v>1722418.19</v>
      </c>
      <c r="J17" s="23">
        <v>2338.5674000000004</v>
      </c>
      <c r="K17" s="25">
        <v>108780</v>
      </c>
      <c r="L17" s="25">
        <v>21</v>
      </c>
      <c r="M17" s="23">
        <f t="shared" si="6"/>
        <v>5180</v>
      </c>
      <c r="N17" s="23">
        <f t="shared" si="7"/>
        <v>7518.5673999999999</v>
      </c>
      <c r="O17" s="25">
        <f t="shared" si="8"/>
        <v>3502.4703136930048</v>
      </c>
      <c r="P17" s="25">
        <f t="shared" si="9"/>
        <v>3859.9396940965112</v>
      </c>
      <c r="Q17" s="25">
        <f t="shared" si="10"/>
        <v>229.08861467411995</v>
      </c>
      <c r="R17" s="25">
        <v>108434772.25</v>
      </c>
      <c r="S17" s="24">
        <f t="shared" si="1"/>
        <v>0.24285161091395199</v>
      </c>
      <c r="T17" s="24">
        <f t="shared" si="2"/>
        <v>0.26763754972519899</v>
      </c>
      <c r="U17" s="24">
        <f t="shared" si="3"/>
        <v>1.5884371353027855E-2</v>
      </c>
      <c r="V17" s="21">
        <v>168</v>
      </c>
      <c r="W17" s="27">
        <f>E17/V17</f>
        <v>156747.37571428571</v>
      </c>
      <c r="X17" s="27">
        <f t="shared" si="4"/>
        <v>172745.33779761905</v>
      </c>
      <c r="Y17" s="27">
        <f t="shared" si="5"/>
        <v>10252.489226190475</v>
      </c>
      <c r="Z17" s="13">
        <v>7</v>
      </c>
      <c r="AA17" s="15" t="s">
        <v>300</v>
      </c>
    </row>
    <row r="18" spans="1:27" x14ac:dyDescent="0.25">
      <c r="A18" s="8">
        <v>15</v>
      </c>
      <c r="B18" s="21" t="s">
        <v>107</v>
      </c>
      <c r="C18" s="21" t="s">
        <v>110</v>
      </c>
      <c r="D18" s="21" t="s">
        <v>203</v>
      </c>
      <c r="E18" s="22">
        <v>28274489.579999998</v>
      </c>
      <c r="F18" s="22">
        <v>13495152.200000001</v>
      </c>
      <c r="G18" s="22">
        <v>23638135.079999998</v>
      </c>
      <c r="H18" s="22">
        <f t="shared" si="0"/>
        <v>37133287.280000001</v>
      </c>
      <c r="I18" s="22">
        <v>2018927.3699999999</v>
      </c>
      <c r="J18" s="23">
        <v>3313.49</v>
      </c>
      <c r="K18" s="25">
        <v>105934</v>
      </c>
      <c r="L18" s="25">
        <v>21</v>
      </c>
      <c r="M18" s="23">
        <f t="shared" si="6"/>
        <v>5044.4761904761908</v>
      </c>
      <c r="N18" s="23">
        <f t="shared" si="7"/>
        <v>8357.9661904761906</v>
      </c>
      <c r="O18" s="25">
        <f t="shared" si="8"/>
        <v>3382.9389752998122</v>
      </c>
      <c r="P18" s="25">
        <f t="shared" si="9"/>
        <v>4442.8616285039498</v>
      </c>
      <c r="Q18" s="25">
        <f t="shared" si="10"/>
        <v>241.55725495761698</v>
      </c>
      <c r="R18" s="25">
        <v>121383389.83</v>
      </c>
      <c r="S18" s="24">
        <f t="shared" si="1"/>
        <v>0.23293540919889466</v>
      </c>
      <c r="T18" s="24">
        <f t="shared" si="2"/>
        <v>0.30591736918869999</v>
      </c>
      <c r="U18" s="24">
        <f t="shared" si="3"/>
        <v>1.6632649432739934E-2</v>
      </c>
      <c r="V18" s="21">
        <v>177</v>
      </c>
      <c r="W18" s="27">
        <f>E18/V18</f>
        <v>159742.87898305085</v>
      </c>
      <c r="X18" s="27">
        <f t="shared" si="4"/>
        <v>209792.58350282485</v>
      </c>
      <c r="Y18" s="27">
        <f t="shared" si="5"/>
        <v>11406.369322033897</v>
      </c>
      <c r="Z18" s="13">
        <v>8</v>
      </c>
      <c r="AA18" s="15" t="s">
        <v>300</v>
      </c>
    </row>
    <row r="19" spans="1:27" x14ac:dyDescent="0.25">
      <c r="A19" s="8">
        <v>16</v>
      </c>
      <c r="B19" s="21" t="s">
        <v>107</v>
      </c>
      <c r="C19" s="21" t="s">
        <v>111</v>
      </c>
      <c r="D19" s="21" t="s">
        <v>204</v>
      </c>
      <c r="E19" s="22">
        <v>46148124.689999998</v>
      </c>
      <c r="F19" s="22">
        <v>18824988.5</v>
      </c>
      <c r="G19" s="22">
        <v>34997010.75</v>
      </c>
      <c r="H19" s="22">
        <f t="shared" si="0"/>
        <v>53821999.25</v>
      </c>
      <c r="I19" s="22">
        <v>3633306.19</v>
      </c>
      <c r="J19" s="23">
        <v>6505.26</v>
      </c>
      <c r="K19" s="25">
        <v>127338</v>
      </c>
      <c r="L19" s="25">
        <v>17</v>
      </c>
      <c r="M19" s="23">
        <f t="shared" si="6"/>
        <v>7490.4705882352937</v>
      </c>
      <c r="N19" s="23">
        <f t="shared" si="7"/>
        <v>13995.730588235294</v>
      </c>
      <c r="O19" s="25">
        <f t="shared" si="8"/>
        <v>3297.3001587206718</v>
      </c>
      <c r="P19" s="25">
        <f t="shared" si="9"/>
        <v>3845.6012646629802</v>
      </c>
      <c r="Q19" s="25">
        <f t="shared" si="10"/>
        <v>259.60103812330669</v>
      </c>
      <c r="R19" s="25">
        <v>180860542.63000003</v>
      </c>
      <c r="S19" s="24">
        <f t="shared" si="1"/>
        <v>0.25515861015859426</v>
      </c>
      <c r="T19" s="24">
        <f t="shared" si="2"/>
        <v>0.29758839859342734</v>
      </c>
      <c r="U19" s="24">
        <f t="shared" si="3"/>
        <v>2.0088993083654111E-2</v>
      </c>
      <c r="V19" s="21">
        <v>249</v>
      </c>
      <c r="W19" s="27">
        <f>E19/V19</f>
        <v>185333.83409638554</v>
      </c>
      <c r="X19" s="27">
        <f t="shared" si="4"/>
        <v>216152.60742971889</v>
      </c>
      <c r="Y19" s="27">
        <f t="shared" si="5"/>
        <v>14591.591124497992</v>
      </c>
      <c r="Z19" s="13">
        <v>10</v>
      </c>
      <c r="AA19" s="15" t="s">
        <v>303</v>
      </c>
    </row>
    <row r="20" spans="1:27" x14ac:dyDescent="0.25">
      <c r="A20" s="8">
        <v>17</v>
      </c>
      <c r="B20" s="21" t="s">
        <v>107</v>
      </c>
      <c r="C20" s="21" t="s">
        <v>112</v>
      </c>
      <c r="D20" s="21" t="s">
        <v>205</v>
      </c>
      <c r="E20" s="22">
        <v>32816242.599999998</v>
      </c>
      <c r="F20" s="22">
        <v>9597457.2100000009</v>
      </c>
      <c r="G20" s="22">
        <v>17892818</v>
      </c>
      <c r="H20" s="22">
        <f t="shared" si="0"/>
        <v>27490275.210000001</v>
      </c>
      <c r="I20" s="22">
        <v>2114262.44</v>
      </c>
      <c r="J20" s="23">
        <v>2342.7069000000001</v>
      </c>
      <c r="K20" s="25">
        <v>105483</v>
      </c>
      <c r="L20" s="25">
        <v>21</v>
      </c>
      <c r="M20" s="23">
        <f t="shared" si="6"/>
        <v>5023</v>
      </c>
      <c r="N20" s="23">
        <f t="shared" si="7"/>
        <v>7365.7069000000001</v>
      </c>
      <c r="O20" s="25">
        <f t="shared" si="8"/>
        <v>4455.2740212891167</v>
      </c>
      <c r="P20" s="25">
        <f t="shared" si="9"/>
        <v>3732.1978166141798</v>
      </c>
      <c r="Q20" s="25">
        <f t="shared" si="10"/>
        <v>287.04134833277169</v>
      </c>
      <c r="R20" s="25">
        <v>104582095.86999997</v>
      </c>
      <c r="S20" s="24">
        <f t="shared" si="1"/>
        <v>0.31378451853548617</v>
      </c>
      <c r="T20" s="24">
        <f t="shared" si="2"/>
        <v>0.26285833135503034</v>
      </c>
      <c r="U20" s="24">
        <f t="shared" si="3"/>
        <v>2.0216294408826142E-2</v>
      </c>
      <c r="V20" s="21">
        <v>150</v>
      </c>
      <c r="W20" s="27">
        <f>E20/V20</f>
        <v>218774.95066666664</v>
      </c>
      <c r="X20" s="27">
        <f t="shared" si="4"/>
        <v>183268.50140000001</v>
      </c>
      <c r="Y20" s="27">
        <f t="shared" si="5"/>
        <v>14095.082933333333</v>
      </c>
      <c r="Z20" s="13">
        <v>7</v>
      </c>
      <c r="AA20" s="15" t="s">
        <v>300</v>
      </c>
    </row>
    <row r="21" spans="1:27" x14ac:dyDescent="0.25">
      <c r="A21" s="8">
        <v>18</v>
      </c>
      <c r="B21" s="21" t="s">
        <v>107</v>
      </c>
      <c r="C21" s="21" t="s">
        <v>113</v>
      </c>
      <c r="D21" s="21" t="s">
        <v>206</v>
      </c>
      <c r="E21" s="22">
        <v>24541397.450000003</v>
      </c>
      <c r="F21" s="22">
        <v>12055066</v>
      </c>
      <c r="G21" s="22">
        <v>21795509</v>
      </c>
      <c r="H21" s="22">
        <f t="shared" si="0"/>
        <v>33850575</v>
      </c>
      <c r="I21" s="22">
        <v>1830711.6400000001</v>
      </c>
      <c r="J21" s="23">
        <v>3094</v>
      </c>
      <c r="K21" s="25">
        <v>84064</v>
      </c>
      <c r="L21" s="25">
        <v>21</v>
      </c>
      <c r="M21" s="23">
        <f t="shared" si="6"/>
        <v>4003.0476190476193</v>
      </c>
      <c r="N21" s="23">
        <f t="shared" si="7"/>
        <v>7097.0476190476193</v>
      </c>
      <c r="O21" s="25">
        <f t="shared" si="8"/>
        <v>3457.9727750640777</v>
      </c>
      <c r="P21" s="25">
        <f t="shared" si="9"/>
        <v>4769.6699834941419</v>
      </c>
      <c r="Q21" s="25">
        <f t="shared" si="10"/>
        <v>257.95397442263049</v>
      </c>
      <c r="R21" s="25">
        <v>105255197.64</v>
      </c>
      <c r="S21" s="24">
        <f t="shared" si="1"/>
        <v>0.23316090796710989</v>
      </c>
      <c r="T21" s="24">
        <f t="shared" si="2"/>
        <v>0.32160478303197643</v>
      </c>
      <c r="U21" s="24">
        <f t="shared" si="3"/>
        <v>1.7393075886489782E-2</v>
      </c>
      <c r="V21" s="21">
        <v>148</v>
      </c>
      <c r="W21" s="27">
        <f>E21/V21</f>
        <v>165820.25304054056</v>
      </c>
      <c r="X21" s="27">
        <f t="shared" si="4"/>
        <v>228720.10135135136</v>
      </c>
      <c r="Y21" s="27">
        <f t="shared" si="5"/>
        <v>12369.673243243244</v>
      </c>
      <c r="Z21" s="13">
        <v>7</v>
      </c>
      <c r="AA21" s="15" t="s">
        <v>300</v>
      </c>
    </row>
    <row r="22" spans="1:27" x14ac:dyDescent="0.25">
      <c r="A22" s="8">
        <v>19</v>
      </c>
      <c r="B22" s="21" t="s">
        <v>107</v>
      </c>
      <c r="C22" s="21" t="s">
        <v>114</v>
      </c>
      <c r="D22" s="21" t="s">
        <v>207</v>
      </c>
      <c r="E22" s="22">
        <v>26362157.050000001</v>
      </c>
      <c r="F22" s="22">
        <v>9063166.2699999996</v>
      </c>
      <c r="G22" s="22">
        <v>14589177.5</v>
      </c>
      <c r="H22" s="22">
        <f t="shared" si="0"/>
        <v>23652343.77</v>
      </c>
      <c r="I22" s="22">
        <v>1565799.79</v>
      </c>
      <c r="J22" s="23">
        <v>1753.1120999999998</v>
      </c>
      <c r="K22" s="25">
        <v>85721</v>
      </c>
      <c r="L22" s="25">
        <v>21</v>
      </c>
      <c r="M22" s="23">
        <f t="shared" si="6"/>
        <v>4081.9523809523807</v>
      </c>
      <c r="N22" s="23">
        <f t="shared" si="7"/>
        <v>5835.0644809523801</v>
      </c>
      <c r="O22" s="25">
        <f t="shared" si="8"/>
        <v>4517.8861580801686</v>
      </c>
      <c r="P22" s="25">
        <f t="shared" si="9"/>
        <v>4053.4845582613925</v>
      </c>
      <c r="Q22" s="25">
        <f t="shared" si="10"/>
        <v>268.34318542859279</v>
      </c>
      <c r="R22" s="25">
        <v>88281342.160000011</v>
      </c>
      <c r="S22" s="24">
        <f t="shared" si="1"/>
        <v>0.29861527254786807</v>
      </c>
      <c r="T22" s="24">
        <f t="shared" si="2"/>
        <v>0.26792007451736272</v>
      </c>
      <c r="U22" s="24">
        <f t="shared" si="3"/>
        <v>1.7736474680710719E-2</v>
      </c>
      <c r="V22" s="21">
        <v>149</v>
      </c>
      <c r="W22" s="27">
        <f>E22/V22</f>
        <v>176927.22852348993</v>
      </c>
      <c r="X22" s="27">
        <f t="shared" si="4"/>
        <v>158740.56221476509</v>
      </c>
      <c r="Y22" s="27">
        <f t="shared" si="5"/>
        <v>10508.723422818792</v>
      </c>
      <c r="Z22" s="13">
        <v>5</v>
      </c>
      <c r="AA22" s="15" t="s">
        <v>300</v>
      </c>
    </row>
    <row r="23" spans="1:27" x14ac:dyDescent="0.25">
      <c r="A23" s="8">
        <v>20</v>
      </c>
      <c r="B23" s="21" t="s">
        <v>107</v>
      </c>
      <c r="C23" s="21" t="s">
        <v>115</v>
      </c>
      <c r="D23" s="21" t="s">
        <v>208</v>
      </c>
      <c r="E23" s="22">
        <v>14641366.449999999</v>
      </c>
      <c r="F23" s="22">
        <v>5278134.5199999996</v>
      </c>
      <c r="G23" s="22">
        <v>10746661.25</v>
      </c>
      <c r="H23" s="22">
        <f t="shared" si="0"/>
        <v>16024795.77</v>
      </c>
      <c r="I23" s="22">
        <v>914646.12</v>
      </c>
      <c r="J23" s="23">
        <v>1032.6189999999999</v>
      </c>
      <c r="K23" s="25">
        <v>38432</v>
      </c>
      <c r="L23" s="25">
        <v>21</v>
      </c>
      <c r="M23" s="23">
        <f t="shared" si="6"/>
        <v>1830.0952380952381</v>
      </c>
      <c r="N23" s="23">
        <f t="shared" si="7"/>
        <v>2862.7142380952382</v>
      </c>
      <c r="O23" s="25">
        <f t="shared" si="8"/>
        <v>5114.5050578788869</v>
      </c>
      <c r="P23" s="25">
        <f t="shared" si="9"/>
        <v>5597.7629749948092</v>
      </c>
      <c r="Q23" s="25">
        <f t="shared" si="10"/>
        <v>319.50311624836763</v>
      </c>
      <c r="R23" s="25">
        <v>54479838.450000003</v>
      </c>
      <c r="S23" s="24">
        <f t="shared" si="1"/>
        <v>0.26874834556342186</v>
      </c>
      <c r="T23" s="24">
        <f t="shared" si="2"/>
        <v>0.29414176374085776</v>
      </c>
      <c r="U23" s="24">
        <f t="shared" si="3"/>
        <v>1.6788708374005833E-2</v>
      </c>
      <c r="V23" s="21">
        <v>80</v>
      </c>
      <c r="W23" s="27">
        <f>E23/V23</f>
        <v>183017.080625</v>
      </c>
      <c r="X23" s="27">
        <f t="shared" si="4"/>
        <v>200309.94712500001</v>
      </c>
      <c r="Y23" s="27">
        <f t="shared" si="5"/>
        <v>11433.076499999999</v>
      </c>
      <c r="Z23" s="13">
        <v>1</v>
      </c>
      <c r="AA23" s="15" t="s">
        <v>304</v>
      </c>
    </row>
    <row r="24" spans="1:27" x14ac:dyDescent="0.25">
      <c r="A24" s="8">
        <v>21</v>
      </c>
      <c r="B24" s="21" t="s">
        <v>116</v>
      </c>
      <c r="C24" s="21" t="s">
        <v>117</v>
      </c>
      <c r="D24" s="21" t="s">
        <v>209</v>
      </c>
      <c r="E24" s="22">
        <v>272886810.54000002</v>
      </c>
      <c r="F24" s="22">
        <v>86848173.810000002</v>
      </c>
      <c r="G24" s="22">
        <v>145097138.5</v>
      </c>
      <c r="H24" s="22">
        <f t="shared" si="0"/>
        <v>231945312.31</v>
      </c>
      <c r="I24" s="22">
        <v>17567686.740000002</v>
      </c>
      <c r="J24" s="23">
        <v>61603.578099999999</v>
      </c>
      <c r="K24" s="25">
        <v>425082</v>
      </c>
      <c r="L24" s="25">
        <v>14</v>
      </c>
      <c r="M24" s="23">
        <f t="shared" si="6"/>
        <v>30363</v>
      </c>
      <c r="N24" s="23">
        <f t="shared" si="7"/>
        <v>91966.578099999999</v>
      </c>
      <c r="O24" s="25">
        <f t="shared" si="8"/>
        <v>2967.2389272032729</v>
      </c>
      <c r="P24" s="25">
        <f t="shared" si="9"/>
        <v>2522.0609171496403</v>
      </c>
      <c r="Q24" s="25">
        <f t="shared" si="10"/>
        <v>191.02251168786285</v>
      </c>
      <c r="R24" s="25">
        <v>1191949819.1800001</v>
      </c>
      <c r="S24" s="24">
        <f t="shared" si="1"/>
        <v>0.22894152601804332</v>
      </c>
      <c r="T24" s="24">
        <f t="shared" si="2"/>
        <v>0.19459318553323529</v>
      </c>
      <c r="U24" s="24">
        <f t="shared" si="3"/>
        <v>1.4738612697710431E-2</v>
      </c>
      <c r="V24" s="21">
        <v>1292</v>
      </c>
      <c r="W24" s="27">
        <f>E24/V24</f>
        <v>211212.70165634676</v>
      </c>
      <c r="X24" s="27">
        <f t="shared" si="4"/>
        <v>179524.23553405574</v>
      </c>
      <c r="Y24" s="27">
        <f t="shared" si="5"/>
        <v>13597.280758513933</v>
      </c>
      <c r="Z24" s="13">
        <v>13</v>
      </c>
      <c r="AA24" s="15" t="s">
        <v>299</v>
      </c>
    </row>
    <row r="25" spans="1:27" x14ac:dyDescent="0.25">
      <c r="A25" s="8">
        <v>22</v>
      </c>
      <c r="B25" s="21" t="s">
        <v>116</v>
      </c>
      <c r="C25" s="21" t="s">
        <v>118</v>
      </c>
      <c r="D25" s="21" t="s">
        <v>210</v>
      </c>
      <c r="E25" s="22">
        <v>25701165.649999999</v>
      </c>
      <c r="F25" s="22">
        <v>6273877.4199999999</v>
      </c>
      <c r="G25" s="22">
        <v>11538873.75</v>
      </c>
      <c r="H25" s="22">
        <f t="shared" si="0"/>
        <v>17812751.170000002</v>
      </c>
      <c r="I25" s="22">
        <v>1398873.4300000002</v>
      </c>
      <c r="J25" s="23">
        <v>1430.0494999999999</v>
      </c>
      <c r="K25" s="25">
        <v>72393</v>
      </c>
      <c r="L25" s="25">
        <v>21</v>
      </c>
      <c r="M25" s="23">
        <f t="shared" si="6"/>
        <v>3447.2857142857142</v>
      </c>
      <c r="N25" s="23">
        <f t="shared" si="7"/>
        <v>4877.3352142857138</v>
      </c>
      <c r="O25" s="25">
        <f t="shared" si="8"/>
        <v>5269.5097877876615</v>
      </c>
      <c r="P25" s="25">
        <f t="shared" si="9"/>
        <v>3652.148230006102</v>
      </c>
      <c r="Q25" s="25">
        <f t="shared" si="10"/>
        <v>286.81100817157289</v>
      </c>
      <c r="R25" s="25">
        <v>73492927.739999995</v>
      </c>
      <c r="S25" s="24">
        <f t="shared" si="1"/>
        <v>0.34970937259329821</v>
      </c>
      <c r="T25" s="24">
        <f t="shared" si="2"/>
        <v>0.24237367754645942</v>
      </c>
      <c r="U25" s="24">
        <f t="shared" si="3"/>
        <v>1.9034123051252936E-2</v>
      </c>
      <c r="V25" s="21">
        <v>92</v>
      </c>
      <c r="W25" s="27">
        <f>E25/V25</f>
        <v>279360.49619565217</v>
      </c>
      <c r="X25" s="27">
        <f t="shared" si="4"/>
        <v>193616.86054347828</v>
      </c>
      <c r="Y25" s="27">
        <f t="shared" si="5"/>
        <v>15205.145978260871</v>
      </c>
      <c r="Z25" s="13">
        <v>4</v>
      </c>
      <c r="AA25" s="15" t="s">
        <v>301</v>
      </c>
    </row>
    <row r="26" spans="1:27" x14ac:dyDescent="0.25">
      <c r="A26" s="8">
        <v>23</v>
      </c>
      <c r="B26" s="21" t="s">
        <v>116</v>
      </c>
      <c r="C26" s="21" t="s">
        <v>119</v>
      </c>
      <c r="D26" s="21" t="s">
        <v>211</v>
      </c>
      <c r="E26" s="22">
        <v>38949502.420000002</v>
      </c>
      <c r="F26" s="22">
        <v>11975592.390000001</v>
      </c>
      <c r="G26" s="22">
        <v>24154744</v>
      </c>
      <c r="H26" s="22">
        <f t="shared" si="0"/>
        <v>36130336.390000001</v>
      </c>
      <c r="I26" s="22">
        <v>2026860.17</v>
      </c>
      <c r="J26" s="23">
        <v>3324.9834999999998</v>
      </c>
      <c r="K26" s="25">
        <v>148669</v>
      </c>
      <c r="L26" s="25">
        <v>21</v>
      </c>
      <c r="M26" s="23">
        <f t="shared" si="6"/>
        <v>7079.4761904761908</v>
      </c>
      <c r="N26" s="23">
        <f t="shared" si="7"/>
        <v>10404.459690476191</v>
      </c>
      <c r="O26" s="25">
        <f t="shared" si="8"/>
        <v>3743.5391725004956</v>
      </c>
      <c r="P26" s="25">
        <f t="shared" si="9"/>
        <v>3472.5817067725493</v>
      </c>
      <c r="Q26" s="25">
        <f t="shared" si="10"/>
        <v>194.80686458474179</v>
      </c>
      <c r="R26" s="25">
        <v>125094496.22</v>
      </c>
      <c r="S26" s="24">
        <f t="shared" si="1"/>
        <v>0.3113606401316063</v>
      </c>
      <c r="T26" s="24">
        <f t="shared" si="2"/>
        <v>0.28882434864647155</v>
      </c>
      <c r="U26" s="24">
        <f t="shared" si="3"/>
        <v>1.6202632659676895E-2</v>
      </c>
      <c r="V26" s="21">
        <v>162</v>
      </c>
      <c r="W26" s="27">
        <f>E26/V26</f>
        <v>240429.02728395062</v>
      </c>
      <c r="X26" s="27">
        <f t="shared" si="4"/>
        <v>223026.76783950618</v>
      </c>
      <c r="Y26" s="27">
        <f t="shared" si="5"/>
        <v>12511.482530864198</v>
      </c>
      <c r="Z26" s="13">
        <v>9</v>
      </c>
      <c r="AA26" s="15" t="s">
        <v>300</v>
      </c>
    </row>
    <row r="27" spans="1:27" x14ac:dyDescent="0.25">
      <c r="A27" s="8">
        <v>24</v>
      </c>
      <c r="B27" s="21" t="s">
        <v>116</v>
      </c>
      <c r="C27" s="21" t="s">
        <v>120</v>
      </c>
      <c r="D27" s="21" t="s">
        <v>212</v>
      </c>
      <c r="E27" s="22">
        <v>30424336.800000004</v>
      </c>
      <c r="F27" s="22">
        <v>9933595</v>
      </c>
      <c r="G27" s="22">
        <v>20752808.75</v>
      </c>
      <c r="H27" s="22">
        <f t="shared" si="0"/>
        <v>30686403.75</v>
      </c>
      <c r="I27" s="22">
        <v>1773193.72</v>
      </c>
      <c r="J27" s="23">
        <v>2751.8288000000002</v>
      </c>
      <c r="K27" s="25">
        <v>95405</v>
      </c>
      <c r="L27" s="25">
        <v>21</v>
      </c>
      <c r="M27" s="23">
        <f t="shared" si="6"/>
        <v>4543.0952380952385</v>
      </c>
      <c r="N27" s="23">
        <f t="shared" si="7"/>
        <v>7294.9240380952388</v>
      </c>
      <c r="O27" s="25">
        <f t="shared" si="8"/>
        <v>4170.6173554541956</v>
      </c>
      <c r="P27" s="25">
        <f t="shared" si="9"/>
        <v>4206.5419173319397</v>
      </c>
      <c r="Q27" s="25">
        <f t="shared" si="10"/>
        <v>243.0722665157449</v>
      </c>
      <c r="R27" s="25">
        <v>118303617.51000001</v>
      </c>
      <c r="S27" s="24">
        <f t="shared" si="1"/>
        <v>0.25717165240047107</v>
      </c>
      <c r="T27" s="24">
        <f t="shared" si="2"/>
        <v>0.25938685896402219</v>
      </c>
      <c r="U27" s="24">
        <f t="shared" si="3"/>
        <v>1.4988499568494724E-2</v>
      </c>
      <c r="V27" s="21">
        <v>123</v>
      </c>
      <c r="W27" s="27">
        <f>E27/V27</f>
        <v>247352.33170731712</v>
      </c>
      <c r="X27" s="27">
        <f t="shared" si="4"/>
        <v>249482.95731707316</v>
      </c>
      <c r="Y27" s="27">
        <f t="shared" si="5"/>
        <v>14416.209105691056</v>
      </c>
      <c r="Z27" s="13">
        <v>7</v>
      </c>
      <c r="AA27" s="15" t="s">
        <v>300</v>
      </c>
    </row>
    <row r="28" spans="1:27" x14ac:dyDescent="0.25">
      <c r="A28" s="8">
        <v>25</v>
      </c>
      <c r="B28" s="21" t="s">
        <v>116</v>
      </c>
      <c r="C28" s="21" t="s">
        <v>121</v>
      </c>
      <c r="D28" s="21" t="s">
        <v>213</v>
      </c>
      <c r="E28" s="22">
        <v>15712711.619999999</v>
      </c>
      <c r="F28" s="22">
        <v>5535701.5</v>
      </c>
      <c r="G28" s="22">
        <v>10406625</v>
      </c>
      <c r="H28" s="22">
        <f t="shared" si="0"/>
        <v>15942326.5</v>
      </c>
      <c r="I28" s="22">
        <v>867639.97</v>
      </c>
      <c r="J28" s="23">
        <v>750.34850000000006</v>
      </c>
      <c r="K28" s="25">
        <v>40580</v>
      </c>
      <c r="L28" s="25">
        <v>21</v>
      </c>
      <c r="M28" s="23">
        <f t="shared" si="6"/>
        <v>1932.3809523809523</v>
      </c>
      <c r="N28" s="23">
        <f t="shared" si="7"/>
        <v>2682.7294523809524</v>
      </c>
      <c r="O28" s="25">
        <f t="shared" si="8"/>
        <v>5856.9870346243051</v>
      </c>
      <c r="P28" s="25">
        <f t="shared" si="9"/>
        <v>5942.5770592897497</v>
      </c>
      <c r="Q28" s="25">
        <f t="shared" si="10"/>
        <v>323.41687277856505</v>
      </c>
      <c r="R28" s="25">
        <v>55926705.75</v>
      </c>
      <c r="S28" s="24">
        <f t="shared" si="1"/>
        <v>0.28095185313145321</v>
      </c>
      <c r="T28" s="24">
        <f t="shared" si="2"/>
        <v>0.28505749241273698</v>
      </c>
      <c r="U28" s="24">
        <f t="shared" si="3"/>
        <v>1.5513875855275097E-2</v>
      </c>
      <c r="V28" s="21">
        <v>78</v>
      </c>
      <c r="W28" s="27">
        <f>E28/V28</f>
        <v>201445.02076923076</v>
      </c>
      <c r="X28" s="27">
        <f t="shared" si="4"/>
        <v>204388.80128205128</v>
      </c>
      <c r="Y28" s="27">
        <f t="shared" si="5"/>
        <v>11123.589358974359</v>
      </c>
      <c r="Z28" s="13">
        <v>1</v>
      </c>
      <c r="AA28" s="15" t="s">
        <v>304</v>
      </c>
    </row>
    <row r="29" spans="1:27" x14ac:dyDescent="0.25">
      <c r="A29" s="8">
        <v>26</v>
      </c>
      <c r="B29" s="21" t="s">
        <v>116</v>
      </c>
      <c r="C29" s="21" t="s">
        <v>122</v>
      </c>
      <c r="D29" s="21" t="s">
        <v>214</v>
      </c>
      <c r="E29" s="22">
        <v>26799672.890000001</v>
      </c>
      <c r="F29" s="22">
        <v>5592039.4500000002</v>
      </c>
      <c r="G29" s="22">
        <v>11419368</v>
      </c>
      <c r="H29" s="22">
        <f t="shared" si="0"/>
        <v>17011407.449999999</v>
      </c>
      <c r="I29" s="22">
        <v>1181265.4699999997</v>
      </c>
      <c r="J29" s="23">
        <v>1038.5455999999999</v>
      </c>
      <c r="K29" s="25">
        <v>69802</v>
      </c>
      <c r="L29" s="25">
        <v>21</v>
      </c>
      <c r="M29" s="23">
        <f t="shared" si="6"/>
        <v>3323.9047619047619</v>
      </c>
      <c r="N29" s="23">
        <f t="shared" si="7"/>
        <v>4362.4503619047618</v>
      </c>
      <c r="O29" s="25">
        <f t="shared" si="8"/>
        <v>6143.2613936490843</v>
      </c>
      <c r="P29" s="25">
        <f t="shared" si="9"/>
        <v>3899.5073957867035</v>
      </c>
      <c r="Q29" s="25">
        <f t="shared" si="10"/>
        <v>270.78026613561923</v>
      </c>
      <c r="R29" s="25">
        <v>72493196.300000012</v>
      </c>
      <c r="S29" s="24">
        <f t="shared" si="1"/>
        <v>0.3696853533550154</v>
      </c>
      <c r="T29" s="24">
        <f t="shared" si="2"/>
        <v>0.23466212442339221</v>
      </c>
      <c r="U29" s="24">
        <f t="shared" si="3"/>
        <v>1.6294846003362104E-2</v>
      </c>
      <c r="V29" s="21">
        <v>95</v>
      </c>
      <c r="W29" s="27">
        <f>E29/V29</f>
        <v>282101.81989473687</v>
      </c>
      <c r="X29" s="27">
        <f t="shared" si="4"/>
        <v>179067.44684210524</v>
      </c>
      <c r="Y29" s="27">
        <f t="shared" si="5"/>
        <v>12434.373368421049</v>
      </c>
      <c r="Z29" s="13">
        <v>3</v>
      </c>
      <c r="AA29" s="15" t="s">
        <v>301</v>
      </c>
    </row>
    <row r="30" spans="1:27" x14ac:dyDescent="0.25">
      <c r="A30" s="8">
        <v>27</v>
      </c>
      <c r="B30" s="21" t="s">
        <v>116</v>
      </c>
      <c r="C30" s="21" t="s">
        <v>123</v>
      </c>
      <c r="D30" s="21" t="s">
        <v>215</v>
      </c>
      <c r="E30" s="22">
        <v>28143998.819999997</v>
      </c>
      <c r="F30" s="22">
        <v>7097401.9000000004</v>
      </c>
      <c r="G30" s="22">
        <v>22638534.5</v>
      </c>
      <c r="H30" s="22">
        <f t="shared" si="0"/>
        <v>29735936.399999999</v>
      </c>
      <c r="I30" s="22">
        <v>1201890.53</v>
      </c>
      <c r="J30" s="23">
        <v>2360.7532000000001</v>
      </c>
      <c r="K30" s="25">
        <v>89501</v>
      </c>
      <c r="L30" s="25">
        <v>21</v>
      </c>
      <c r="M30" s="23">
        <f t="shared" si="6"/>
        <v>4261.9523809523807</v>
      </c>
      <c r="N30" s="23">
        <f t="shared" si="7"/>
        <v>6622.7055809523808</v>
      </c>
      <c r="O30" s="25">
        <f t="shared" si="8"/>
        <v>4249.6225260179444</v>
      </c>
      <c r="P30" s="25">
        <f t="shared" si="9"/>
        <v>4489.9982396203413</v>
      </c>
      <c r="Q30" s="25">
        <f t="shared" si="10"/>
        <v>181.48029008820313</v>
      </c>
      <c r="R30" s="25">
        <v>93118683.25</v>
      </c>
      <c r="S30" s="24">
        <f t="shared" si="1"/>
        <v>0.30223793805632443</v>
      </c>
      <c r="T30" s="24">
        <f t="shared" si="2"/>
        <v>0.31933372941031141</v>
      </c>
      <c r="U30" s="24">
        <f t="shared" si="3"/>
        <v>1.2907082532226421E-2</v>
      </c>
      <c r="V30" s="21">
        <v>94</v>
      </c>
      <c r="W30" s="27">
        <f>E30/V30</f>
        <v>299404.24276595743</v>
      </c>
      <c r="X30" s="27">
        <f t="shared" si="4"/>
        <v>316339.74893617019</v>
      </c>
      <c r="Y30" s="27">
        <f t="shared" si="5"/>
        <v>12786.069468085107</v>
      </c>
      <c r="Z30" s="13">
        <v>6</v>
      </c>
      <c r="AA30" s="15" t="s">
        <v>301</v>
      </c>
    </row>
    <row r="31" spans="1:27" x14ac:dyDescent="0.25">
      <c r="A31" s="8">
        <v>28</v>
      </c>
      <c r="B31" s="21" t="s">
        <v>116</v>
      </c>
      <c r="C31" s="21" t="s">
        <v>124</v>
      </c>
      <c r="D31" s="21" t="s">
        <v>216</v>
      </c>
      <c r="E31" s="22">
        <v>79936299.920000002</v>
      </c>
      <c r="F31" s="22">
        <v>20673654.100000001</v>
      </c>
      <c r="G31" s="22">
        <v>36579818</v>
      </c>
      <c r="H31" s="22">
        <f t="shared" si="0"/>
        <v>57253472.100000001</v>
      </c>
      <c r="I31" s="22">
        <v>3919598.24</v>
      </c>
      <c r="J31" s="23">
        <v>6513.3124000000007</v>
      </c>
      <c r="K31" s="25">
        <v>231286</v>
      </c>
      <c r="L31" s="25">
        <v>17</v>
      </c>
      <c r="M31" s="23">
        <f t="shared" si="6"/>
        <v>13605.058823529413</v>
      </c>
      <c r="N31" s="23">
        <f t="shared" si="7"/>
        <v>20118.371223529415</v>
      </c>
      <c r="O31" s="25">
        <f t="shared" si="8"/>
        <v>3973.2987840740607</v>
      </c>
      <c r="P31" s="25">
        <f t="shared" si="9"/>
        <v>2845.8303837757639</v>
      </c>
      <c r="Q31" s="25">
        <f t="shared" si="10"/>
        <v>194.82681756144549</v>
      </c>
      <c r="R31" s="25">
        <v>240936864.52000001</v>
      </c>
      <c r="S31" s="24">
        <f t="shared" si="1"/>
        <v>0.33177280728397851</v>
      </c>
      <c r="T31" s="24">
        <f t="shared" si="2"/>
        <v>0.23762852651901856</v>
      </c>
      <c r="U31" s="24">
        <f t="shared" si="3"/>
        <v>1.6268154928506747E-2</v>
      </c>
      <c r="V31" s="21">
        <v>338</v>
      </c>
      <c r="W31" s="27">
        <f>E31/V31</f>
        <v>236497.92875739647</v>
      </c>
      <c r="X31" s="27">
        <f t="shared" si="4"/>
        <v>169388.97071005916</v>
      </c>
      <c r="Y31" s="27">
        <f t="shared" si="5"/>
        <v>11596.444497041421</v>
      </c>
      <c r="Z31" s="13">
        <v>11</v>
      </c>
      <c r="AA31" s="15" t="s">
        <v>302</v>
      </c>
    </row>
    <row r="32" spans="1:27" x14ac:dyDescent="0.25">
      <c r="A32" s="8">
        <v>29</v>
      </c>
      <c r="B32" s="21" t="s">
        <v>116</v>
      </c>
      <c r="C32" s="21" t="s">
        <v>125</v>
      </c>
      <c r="D32" s="21" t="s">
        <v>217</v>
      </c>
      <c r="E32" s="22">
        <v>32001856.129999995</v>
      </c>
      <c r="F32" s="22">
        <v>5469719.5999999996</v>
      </c>
      <c r="G32" s="22">
        <v>16743741.5</v>
      </c>
      <c r="H32" s="22">
        <f t="shared" si="0"/>
        <v>22213461.100000001</v>
      </c>
      <c r="I32" s="22">
        <v>1311221.9099999999</v>
      </c>
      <c r="J32" s="23">
        <v>2003.0305999999998</v>
      </c>
      <c r="K32" s="25">
        <v>106971</v>
      </c>
      <c r="L32" s="25">
        <v>21</v>
      </c>
      <c r="M32" s="23">
        <f t="shared" si="6"/>
        <v>5093.8571428571431</v>
      </c>
      <c r="N32" s="23">
        <f t="shared" si="7"/>
        <v>7096.8877428571432</v>
      </c>
      <c r="O32" s="25">
        <f t="shared" si="8"/>
        <v>4509.2803056113071</v>
      </c>
      <c r="P32" s="25">
        <f t="shared" si="9"/>
        <v>3130.0285286824983</v>
      </c>
      <c r="Q32" s="25">
        <f t="shared" si="10"/>
        <v>184.76013113208887</v>
      </c>
      <c r="R32" s="25">
        <v>81812578.749999985</v>
      </c>
      <c r="S32" s="24">
        <f t="shared" si="1"/>
        <v>0.39116058458186664</v>
      </c>
      <c r="T32" s="24">
        <f t="shared" si="2"/>
        <v>0.27151645186346124</v>
      </c>
      <c r="U32" s="24">
        <f t="shared" si="3"/>
        <v>1.602714313659255E-2</v>
      </c>
      <c r="V32" s="21">
        <v>105</v>
      </c>
      <c r="W32" s="27">
        <f>E32/V32</f>
        <v>304779.58219047613</v>
      </c>
      <c r="X32" s="27">
        <f t="shared" si="4"/>
        <v>211556.7723809524</v>
      </c>
      <c r="Y32" s="27">
        <f t="shared" si="5"/>
        <v>12487.827714285713</v>
      </c>
      <c r="Z32" s="13">
        <v>7</v>
      </c>
      <c r="AA32" s="15" t="s">
        <v>301</v>
      </c>
    </row>
    <row r="33" spans="1:27" x14ac:dyDescent="0.25">
      <c r="A33" s="8">
        <v>30</v>
      </c>
      <c r="B33" s="21" t="s">
        <v>116</v>
      </c>
      <c r="C33" s="21" t="s">
        <v>126</v>
      </c>
      <c r="D33" s="21" t="s">
        <v>218</v>
      </c>
      <c r="E33" s="22">
        <v>27000837.43</v>
      </c>
      <c r="F33" s="22">
        <v>6085985.6799999997</v>
      </c>
      <c r="G33" s="22">
        <v>13038183</v>
      </c>
      <c r="H33" s="22">
        <f t="shared" si="0"/>
        <v>19124168.68</v>
      </c>
      <c r="I33" s="22">
        <v>1473175.6500000001</v>
      </c>
      <c r="J33" s="23">
        <v>1860.4264000000001</v>
      </c>
      <c r="K33" s="25">
        <v>68680</v>
      </c>
      <c r="L33" s="25">
        <v>21</v>
      </c>
      <c r="M33" s="23">
        <f t="shared" si="6"/>
        <v>3270.4761904761904</v>
      </c>
      <c r="N33" s="23">
        <f t="shared" si="7"/>
        <v>5130.9025904761902</v>
      </c>
      <c r="O33" s="25">
        <f t="shared" si="8"/>
        <v>5262.3952518837623</v>
      </c>
      <c r="P33" s="25">
        <f t="shared" si="9"/>
        <v>3727.252338701117</v>
      </c>
      <c r="Q33" s="25">
        <f t="shared" si="10"/>
        <v>287.11822608647054</v>
      </c>
      <c r="R33" s="25">
        <v>85330475.629999995</v>
      </c>
      <c r="S33" s="24">
        <f t="shared" si="1"/>
        <v>0.31642666035377404</v>
      </c>
      <c r="T33" s="24">
        <f t="shared" si="2"/>
        <v>0.22411885717037344</v>
      </c>
      <c r="U33" s="24">
        <f t="shared" si="3"/>
        <v>1.7264355309441985E-2</v>
      </c>
      <c r="V33" s="21">
        <v>103</v>
      </c>
      <c r="W33" s="27">
        <f>E33/V33</f>
        <v>262144.05271844659</v>
      </c>
      <c r="X33" s="27">
        <f t="shared" si="4"/>
        <v>185671.54058252426</v>
      </c>
      <c r="Y33" s="27">
        <f t="shared" si="5"/>
        <v>14302.676213592234</v>
      </c>
      <c r="Z33" s="13">
        <v>5</v>
      </c>
      <c r="AA33" s="15" t="s">
        <v>301</v>
      </c>
    </row>
    <row r="34" spans="1:27" x14ac:dyDescent="0.25">
      <c r="A34" s="8">
        <v>31</v>
      </c>
      <c r="B34" s="21" t="s">
        <v>116</v>
      </c>
      <c r="C34" s="21" t="s">
        <v>127</v>
      </c>
      <c r="D34" s="21" t="s">
        <v>219</v>
      </c>
      <c r="E34" s="22">
        <v>29106573.02</v>
      </c>
      <c r="F34" s="22">
        <v>7573446.5399999991</v>
      </c>
      <c r="G34" s="22">
        <v>20536561.5</v>
      </c>
      <c r="H34" s="22">
        <f t="shared" si="0"/>
        <v>28110008.039999999</v>
      </c>
      <c r="I34" s="22">
        <v>1577164.1199999999</v>
      </c>
      <c r="J34" s="23">
        <v>2274.4799999999996</v>
      </c>
      <c r="K34" s="25">
        <v>118452</v>
      </c>
      <c r="L34" s="25">
        <v>21</v>
      </c>
      <c r="M34" s="23">
        <f t="shared" si="6"/>
        <v>5640.5714285714284</v>
      </c>
      <c r="N34" s="23">
        <f t="shared" si="7"/>
        <v>7915.051428571428</v>
      </c>
      <c r="O34" s="25">
        <f t="shared" si="8"/>
        <v>3677.3700439813047</v>
      </c>
      <c r="P34" s="25">
        <f t="shared" si="9"/>
        <v>3551.4624628375304</v>
      </c>
      <c r="Q34" s="25">
        <f t="shared" si="10"/>
        <v>199.2613862629897</v>
      </c>
      <c r="R34" s="25">
        <v>100810343.77</v>
      </c>
      <c r="S34" s="24">
        <f t="shared" si="1"/>
        <v>0.28872605658807188</v>
      </c>
      <c r="T34" s="24">
        <f t="shared" si="2"/>
        <v>0.27884051366924528</v>
      </c>
      <c r="U34" s="24">
        <f t="shared" si="3"/>
        <v>1.5644864019096281E-2</v>
      </c>
      <c r="V34" s="21">
        <v>123</v>
      </c>
      <c r="W34" s="27">
        <f>E34/V34</f>
        <v>236638.80504065039</v>
      </c>
      <c r="X34" s="27">
        <f t="shared" si="4"/>
        <v>228536.65073170731</v>
      </c>
      <c r="Y34" s="27">
        <f t="shared" si="5"/>
        <v>12822.472520325202</v>
      </c>
      <c r="Z34" s="13">
        <v>7</v>
      </c>
      <c r="AA34" s="15" t="s">
        <v>300</v>
      </c>
    </row>
    <row r="35" spans="1:27" x14ac:dyDescent="0.25">
      <c r="A35" s="8">
        <v>32</v>
      </c>
      <c r="B35" s="21" t="s">
        <v>116</v>
      </c>
      <c r="C35" s="21" t="s">
        <v>128</v>
      </c>
      <c r="D35" s="21" t="s">
        <v>220</v>
      </c>
      <c r="E35" s="22">
        <v>51387042.289999992</v>
      </c>
      <c r="F35" s="22">
        <v>16344401</v>
      </c>
      <c r="G35" s="22">
        <v>27108845.5</v>
      </c>
      <c r="H35" s="22">
        <f t="shared" si="0"/>
        <v>43453246.5</v>
      </c>
      <c r="I35" s="22">
        <v>2941675.17</v>
      </c>
      <c r="J35" s="23">
        <v>3731.6351000000004</v>
      </c>
      <c r="K35" s="25">
        <v>146056</v>
      </c>
      <c r="L35" s="25">
        <v>17</v>
      </c>
      <c r="M35" s="23">
        <f t="shared" si="6"/>
        <v>8591.5294117647063</v>
      </c>
      <c r="N35" s="23">
        <f t="shared" si="7"/>
        <v>12323.164511764706</v>
      </c>
      <c r="O35" s="25">
        <f t="shared" si="8"/>
        <v>4169.9550664069848</v>
      </c>
      <c r="P35" s="25">
        <f t="shared" si="9"/>
        <v>3526.143504658723</v>
      </c>
      <c r="Q35" s="25">
        <f t="shared" si="10"/>
        <v>238.71101998124223</v>
      </c>
      <c r="R35" s="25">
        <v>169654795.03999999</v>
      </c>
      <c r="S35" s="24">
        <f t="shared" si="1"/>
        <v>0.30289177666852457</v>
      </c>
      <c r="T35" s="24">
        <f t="shared" si="2"/>
        <v>0.25612742917024484</v>
      </c>
      <c r="U35" s="24">
        <f t="shared" si="3"/>
        <v>1.7339180830735924E-2</v>
      </c>
      <c r="V35" s="21">
        <v>213</v>
      </c>
      <c r="W35" s="27">
        <f>E35/V35</f>
        <v>241253.71967136147</v>
      </c>
      <c r="X35" s="27">
        <f t="shared" si="4"/>
        <v>204005.85211267605</v>
      </c>
      <c r="Y35" s="27">
        <f t="shared" si="5"/>
        <v>13810.681549295774</v>
      </c>
      <c r="Z35" s="13">
        <v>9</v>
      </c>
      <c r="AA35" s="15" t="s">
        <v>306</v>
      </c>
    </row>
    <row r="36" spans="1:27" x14ac:dyDescent="0.25">
      <c r="A36" s="8">
        <v>33</v>
      </c>
      <c r="B36" s="21" t="s">
        <v>116</v>
      </c>
      <c r="C36" s="21" t="s">
        <v>129</v>
      </c>
      <c r="D36" s="21" t="s">
        <v>221</v>
      </c>
      <c r="E36" s="22">
        <v>22964827.420000002</v>
      </c>
      <c r="F36" s="22">
        <v>8426153</v>
      </c>
      <c r="G36" s="22">
        <v>15256950.5</v>
      </c>
      <c r="H36" s="22">
        <f t="shared" ref="H36:H67" si="11">F36+G36</f>
        <v>23683103.5</v>
      </c>
      <c r="I36" s="22">
        <v>1323214.0699999998</v>
      </c>
      <c r="J36" s="23">
        <v>1984.65</v>
      </c>
      <c r="K36" s="25">
        <v>92941</v>
      </c>
      <c r="L36" s="25">
        <v>21</v>
      </c>
      <c r="M36" s="23">
        <f t="shared" si="6"/>
        <v>4425.7619047619046</v>
      </c>
      <c r="N36" s="23">
        <f t="shared" si="7"/>
        <v>6410.4119047619042</v>
      </c>
      <c r="O36" s="25">
        <f t="shared" si="8"/>
        <v>3582.4261780964234</v>
      </c>
      <c r="P36" s="25">
        <f t="shared" si="9"/>
        <v>3694.4745286035777</v>
      </c>
      <c r="Q36" s="25">
        <f t="shared" si="10"/>
        <v>206.4163878481919</v>
      </c>
      <c r="R36" s="25">
        <v>80410327.61999999</v>
      </c>
      <c r="S36" s="24">
        <f t="shared" ref="S36:S67" si="12">E36/R36</f>
        <v>0.28559549624677932</v>
      </c>
      <c r="T36" s="24">
        <f t="shared" ref="T36:T67" si="13">H36/R36</f>
        <v>0.2945281309127441</v>
      </c>
      <c r="U36" s="24">
        <f t="shared" ref="U36:U67" si="14">I36/R36</f>
        <v>1.6455772649667511E-2</v>
      </c>
      <c r="V36" s="21">
        <v>118</v>
      </c>
      <c r="W36" s="27">
        <f t="shared" ref="W36:W67" si="15">E36/V36</f>
        <v>194617.18152542374</v>
      </c>
      <c r="X36" s="27">
        <f t="shared" ref="X36:X67" si="16">H36/V36</f>
        <v>200704.26694915254</v>
      </c>
      <c r="Y36" s="27">
        <f t="shared" ref="Y36:Y67" si="17">I36/V36</f>
        <v>11213.678559322032</v>
      </c>
      <c r="Z36" s="13">
        <v>6</v>
      </c>
      <c r="AA36" s="15" t="s">
        <v>300</v>
      </c>
    </row>
    <row r="37" spans="1:27" x14ac:dyDescent="0.25">
      <c r="A37" s="8">
        <v>34</v>
      </c>
      <c r="B37" s="21" t="s">
        <v>116</v>
      </c>
      <c r="C37" s="21" t="s">
        <v>130</v>
      </c>
      <c r="D37" s="21" t="s">
        <v>222</v>
      </c>
      <c r="E37" s="22">
        <v>13298808.389999999</v>
      </c>
      <c r="F37" s="22">
        <v>6852614.6299999999</v>
      </c>
      <c r="G37" s="22">
        <v>11003635</v>
      </c>
      <c r="H37" s="22">
        <f t="shared" si="11"/>
        <v>17856249.629999999</v>
      </c>
      <c r="I37" s="22">
        <v>878345.21000000008</v>
      </c>
      <c r="J37" s="23">
        <v>1315.1299999999999</v>
      </c>
      <c r="K37" s="25">
        <v>61609</v>
      </c>
      <c r="L37" s="25">
        <v>21</v>
      </c>
      <c r="M37" s="23">
        <f t="shared" si="6"/>
        <v>2933.7619047619046</v>
      </c>
      <c r="N37" s="23">
        <f t="shared" si="7"/>
        <v>4248.8919047619047</v>
      </c>
      <c r="O37" s="25">
        <f t="shared" si="8"/>
        <v>3129.9474517333538</v>
      </c>
      <c r="P37" s="25">
        <f t="shared" si="9"/>
        <v>4202.5662290885248</v>
      </c>
      <c r="Q37" s="25">
        <f t="shared" si="10"/>
        <v>206.72335980484775</v>
      </c>
      <c r="R37" s="25">
        <v>61368694.719999984</v>
      </c>
      <c r="S37" s="24">
        <f t="shared" si="12"/>
        <v>0.21670345850888584</v>
      </c>
      <c r="T37" s="24">
        <f t="shared" si="13"/>
        <v>0.2909667496020682</v>
      </c>
      <c r="U37" s="24">
        <f t="shared" si="14"/>
        <v>1.4312593970061228E-2</v>
      </c>
      <c r="V37" s="21">
        <v>84</v>
      </c>
      <c r="W37" s="27">
        <f t="shared" si="15"/>
        <v>158319.14749999999</v>
      </c>
      <c r="X37" s="27">
        <f t="shared" si="16"/>
        <v>212574.40035714285</v>
      </c>
      <c r="Y37" s="27">
        <f t="shared" si="17"/>
        <v>10456.490595238096</v>
      </c>
      <c r="Z37" s="13">
        <v>3</v>
      </c>
      <c r="AA37" s="15" t="s">
        <v>301</v>
      </c>
    </row>
    <row r="38" spans="1:27" x14ac:dyDescent="0.25">
      <c r="A38" s="8">
        <v>35</v>
      </c>
      <c r="B38" s="21" t="s">
        <v>131</v>
      </c>
      <c r="C38" s="21" t="s">
        <v>132</v>
      </c>
      <c r="D38" s="21" t="s">
        <v>223</v>
      </c>
      <c r="E38" s="22">
        <v>403168260.07999998</v>
      </c>
      <c r="F38" s="22">
        <v>160770255.44</v>
      </c>
      <c r="G38" s="22">
        <v>229293569.88</v>
      </c>
      <c r="H38" s="22">
        <f t="shared" si="11"/>
        <v>390063825.31999999</v>
      </c>
      <c r="I38" s="22">
        <v>26782037.48</v>
      </c>
      <c r="J38" s="23">
        <v>91538.890399999989</v>
      </c>
      <c r="K38" s="25">
        <v>708875</v>
      </c>
      <c r="L38" s="25">
        <v>14</v>
      </c>
      <c r="M38" s="23">
        <f t="shared" si="6"/>
        <v>50633.928571428572</v>
      </c>
      <c r="N38" s="23">
        <f t="shared" si="7"/>
        <v>142172.81897142855</v>
      </c>
      <c r="O38" s="25">
        <f t="shared" si="8"/>
        <v>2835.7618776696113</v>
      </c>
      <c r="P38" s="25">
        <f t="shared" si="9"/>
        <v>2743.5893030888578</v>
      </c>
      <c r="Q38" s="25">
        <f t="shared" si="10"/>
        <v>188.37663678443482</v>
      </c>
      <c r="R38" s="25">
        <v>2041327540.2800002</v>
      </c>
      <c r="S38" s="24">
        <f t="shared" si="12"/>
        <v>0.19750297398363573</v>
      </c>
      <c r="T38" s="24">
        <f t="shared" si="13"/>
        <v>0.19108340901847462</v>
      </c>
      <c r="U38" s="24">
        <f t="shared" si="14"/>
        <v>1.3119911896317444E-2</v>
      </c>
      <c r="V38" s="21">
        <v>2048</v>
      </c>
      <c r="W38" s="27">
        <f t="shared" si="15"/>
        <v>196859.50199218749</v>
      </c>
      <c r="X38" s="27">
        <f t="shared" si="16"/>
        <v>190460.85220703125</v>
      </c>
      <c r="Y38" s="27">
        <f t="shared" si="17"/>
        <v>13077.16673828125</v>
      </c>
      <c r="Z38" s="13">
        <v>14</v>
      </c>
      <c r="AA38" s="15" t="s">
        <v>307</v>
      </c>
    </row>
    <row r="39" spans="1:27" x14ac:dyDescent="0.25">
      <c r="A39" s="8">
        <v>36</v>
      </c>
      <c r="B39" s="21" t="s">
        <v>131</v>
      </c>
      <c r="C39" s="21" t="s">
        <v>133</v>
      </c>
      <c r="D39" s="21" t="s">
        <v>224</v>
      </c>
      <c r="E39" s="22">
        <v>28510315.809999999</v>
      </c>
      <c r="F39" s="22">
        <v>11509254.5</v>
      </c>
      <c r="G39" s="22">
        <v>14201452.539999999</v>
      </c>
      <c r="H39" s="22">
        <f t="shared" si="11"/>
        <v>25710707.039999999</v>
      </c>
      <c r="I39" s="22">
        <v>1746753.99</v>
      </c>
      <c r="J39" s="23">
        <v>2011.1942999999997</v>
      </c>
      <c r="K39" s="25">
        <v>94261</v>
      </c>
      <c r="L39" s="25">
        <v>21</v>
      </c>
      <c r="M39" s="23">
        <f t="shared" si="6"/>
        <v>4488.6190476190477</v>
      </c>
      <c r="N39" s="23">
        <f t="shared" si="7"/>
        <v>6499.8133476190469</v>
      </c>
      <c r="O39" s="25">
        <f t="shared" si="8"/>
        <v>4386.328389021146</v>
      </c>
      <c r="P39" s="25">
        <f t="shared" si="9"/>
        <v>3955.6069789939606</v>
      </c>
      <c r="Q39" s="25">
        <f t="shared" si="10"/>
        <v>268.73910012198354</v>
      </c>
      <c r="R39" s="25">
        <v>95224505.629999995</v>
      </c>
      <c r="S39" s="24">
        <f t="shared" si="12"/>
        <v>0.29940103780405419</v>
      </c>
      <c r="T39" s="24">
        <f t="shared" si="13"/>
        <v>0.27000095059459117</v>
      </c>
      <c r="U39" s="24">
        <f t="shared" si="14"/>
        <v>1.8343534350150452E-2</v>
      </c>
      <c r="V39" s="21">
        <v>127</v>
      </c>
      <c r="W39" s="27">
        <f t="shared" si="15"/>
        <v>224490.67566929132</v>
      </c>
      <c r="X39" s="27">
        <f t="shared" si="16"/>
        <v>202446.51212598424</v>
      </c>
      <c r="Y39" s="27">
        <f t="shared" si="17"/>
        <v>13753.96842519685</v>
      </c>
      <c r="Z39" s="13">
        <v>6</v>
      </c>
      <c r="AA39" s="15" t="s">
        <v>300</v>
      </c>
    </row>
    <row r="40" spans="1:27" x14ac:dyDescent="0.25">
      <c r="A40" s="8">
        <v>37</v>
      </c>
      <c r="B40" s="21" t="s">
        <v>131</v>
      </c>
      <c r="C40" s="21" t="s">
        <v>134</v>
      </c>
      <c r="D40" s="21" t="s">
        <v>225</v>
      </c>
      <c r="E40" s="22">
        <v>22609734.649999999</v>
      </c>
      <c r="F40" s="22">
        <v>8690071.2300000004</v>
      </c>
      <c r="G40" s="22">
        <v>12755943</v>
      </c>
      <c r="H40" s="22">
        <f t="shared" si="11"/>
        <v>21446014.23</v>
      </c>
      <c r="I40" s="22">
        <v>1564000.5299999998</v>
      </c>
      <c r="J40" s="23">
        <v>1809.0619999999999</v>
      </c>
      <c r="K40" s="25">
        <v>76621</v>
      </c>
      <c r="L40" s="25">
        <v>21</v>
      </c>
      <c r="M40" s="23">
        <f t="shared" si="6"/>
        <v>3648.6190476190477</v>
      </c>
      <c r="N40" s="23">
        <f t="shared" si="7"/>
        <v>5457.6810476190476</v>
      </c>
      <c r="O40" s="25">
        <f t="shared" si="8"/>
        <v>4142.7365309051283</v>
      </c>
      <c r="P40" s="25">
        <f t="shared" si="9"/>
        <v>3929.5103621630615</v>
      </c>
      <c r="Q40" s="25">
        <f t="shared" si="10"/>
        <v>286.56869398447282</v>
      </c>
      <c r="R40" s="25">
        <v>75808659.090000004</v>
      </c>
      <c r="S40" s="24">
        <f t="shared" si="12"/>
        <v>0.29824738916906224</v>
      </c>
      <c r="T40" s="24">
        <f t="shared" si="13"/>
        <v>0.28289663064135329</v>
      </c>
      <c r="U40" s="24">
        <f t="shared" si="14"/>
        <v>2.0630895583355711E-2</v>
      </c>
      <c r="V40" s="21">
        <v>139</v>
      </c>
      <c r="W40" s="27">
        <f t="shared" si="15"/>
        <v>162659.96151079136</v>
      </c>
      <c r="X40" s="27">
        <f t="shared" si="16"/>
        <v>154287.87215827339</v>
      </c>
      <c r="Y40" s="27">
        <f t="shared" si="17"/>
        <v>11251.802374100718</v>
      </c>
      <c r="Z40" s="13">
        <v>5</v>
      </c>
      <c r="AA40" s="15" t="s">
        <v>301</v>
      </c>
    </row>
    <row r="41" spans="1:27" x14ac:dyDescent="0.25">
      <c r="A41" s="8">
        <v>38</v>
      </c>
      <c r="B41" s="21" t="s">
        <v>131</v>
      </c>
      <c r="C41" s="21" t="s">
        <v>135</v>
      </c>
      <c r="D41" s="21" t="s">
        <v>226</v>
      </c>
      <c r="E41" s="22">
        <v>61442660.019999996</v>
      </c>
      <c r="F41" s="22">
        <v>19936194</v>
      </c>
      <c r="G41" s="22">
        <v>24082624.829999998</v>
      </c>
      <c r="H41" s="22">
        <f t="shared" si="11"/>
        <v>44018818.829999998</v>
      </c>
      <c r="I41" s="22">
        <v>3493280.59</v>
      </c>
      <c r="J41" s="23">
        <v>6416.9531999999999</v>
      </c>
      <c r="K41" s="25">
        <v>148585</v>
      </c>
      <c r="L41" s="25">
        <v>17</v>
      </c>
      <c r="M41" s="23">
        <f t="shared" si="6"/>
        <v>8740.2941176470595</v>
      </c>
      <c r="N41" s="23">
        <f t="shared" si="7"/>
        <v>15157.247317647059</v>
      </c>
      <c r="O41" s="25">
        <f t="shared" si="8"/>
        <v>4053.681960342788</v>
      </c>
      <c r="P41" s="25">
        <f t="shared" si="9"/>
        <v>2904.1433386621861</v>
      </c>
      <c r="Q41" s="25">
        <f t="shared" si="10"/>
        <v>230.4693271008974</v>
      </c>
      <c r="R41" s="25">
        <v>192773356.58000001</v>
      </c>
      <c r="S41" s="24">
        <f t="shared" si="12"/>
        <v>0.31873004190027465</v>
      </c>
      <c r="T41" s="24">
        <f t="shared" si="13"/>
        <v>0.22834493111983761</v>
      </c>
      <c r="U41" s="24">
        <f t="shared" si="14"/>
        <v>1.812117946159383E-2</v>
      </c>
      <c r="V41" s="21">
        <v>289</v>
      </c>
      <c r="W41" s="27">
        <f t="shared" si="15"/>
        <v>212604.35993079582</v>
      </c>
      <c r="X41" s="27">
        <f t="shared" si="16"/>
        <v>152314.2520069204</v>
      </c>
      <c r="Y41" s="27">
        <f t="shared" si="17"/>
        <v>12087.476089965397</v>
      </c>
      <c r="Z41" s="13">
        <v>10</v>
      </c>
      <c r="AA41" s="15" t="s">
        <v>300</v>
      </c>
    </row>
    <row r="42" spans="1:27" x14ac:dyDescent="0.25">
      <c r="A42" s="8">
        <v>39</v>
      </c>
      <c r="B42" s="21" t="s">
        <v>131</v>
      </c>
      <c r="C42" s="21" t="s">
        <v>136</v>
      </c>
      <c r="D42" s="21" t="s">
        <v>227</v>
      </c>
      <c r="E42" s="22">
        <v>54676943.709999993</v>
      </c>
      <c r="F42" s="22">
        <v>16969117.760000002</v>
      </c>
      <c r="G42" s="22">
        <v>22705969</v>
      </c>
      <c r="H42" s="22">
        <f t="shared" si="11"/>
        <v>39675086.760000005</v>
      </c>
      <c r="I42" s="22">
        <v>3303233.0200000005</v>
      </c>
      <c r="J42" s="23">
        <v>5481.7222000000011</v>
      </c>
      <c r="K42" s="25">
        <v>136308</v>
      </c>
      <c r="L42" s="25">
        <v>17</v>
      </c>
      <c r="M42" s="23">
        <f t="shared" si="6"/>
        <v>8018.1176470588234</v>
      </c>
      <c r="N42" s="23">
        <f t="shared" si="7"/>
        <v>13499.839847058825</v>
      </c>
      <c r="O42" s="25">
        <f t="shared" si="8"/>
        <v>4050.1920266789175</v>
      </c>
      <c r="P42" s="25">
        <f t="shared" si="9"/>
        <v>2938.9301806157287</v>
      </c>
      <c r="Q42" s="25">
        <f t="shared" si="10"/>
        <v>244.68683017151994</v>
      </c>
      <c r="R42" s="25">
        <v>163192107.93000001</v>
      </c>
      <c r="S42" s="24">
        <f t="shared" si="12"/>
        <v>0.33504649461022495</v>
      </c>
      <c r="T42" s="24">
        <f t="shared" si="13"/>
        <v>0.24311890607490852</v>
      </c>
      <c r="U42" s="24">
        <f t="shared" si="14"/>
        <v>2.0241377244890401E-2</v>
      </c>
      <c r="V42" s="21">
        <v>252</v>
      </c>
      <c r="W42" s="27">
        <f t="shared" si="15"/>
        <v>216971.99884920631</v>
      </c>
      <c r="X42" s="27">
        <f t="shared" si="16"/>
        <v>157440.82047619051</v>
      </c>
      <c r="Y42" s="27">
        <f t="shared" si="17"/>
        <v>13108.067539682541</v>
      </c>
      <c r="Z42" s="13">
        <v>10</v>
      </c>
      <c r="AA42" s="15" t="s">
        <v>308</v>
      </c>
    </row>
    <row r="43" spans="1:27" x14ac:dyDescent="0.25">
      <c r="A43" s="8">
        <v>40</v>
      </c>
      <c r="B43" s="21" t="s">
        <v>131</v>
      </c>
      <c r="C43" s="21" t="s">
        <v>137</v>
      </c>
      <c r="D43" s="21" t="s">
        <v>228</v>
      </c>
      <c r="E43" s="22">
        <v>33025119.790000003</v>
      </c>
      <c r="F43" s="22">
        <v>12576165</v>
      </c>
      <c r="G43" s="22">
        <v>13356088.5</v>
      </c>
      <c r="H43" s="22">
        <f t="shared" si="11"/>
        <v>25932253.5</v>
      </c>
      <c r="I43" s="22">
        <v>2251844.0999999996</v>
      </c>
      <c r="J43" s="23">
        <v>1663.1567</v>
      </c>
      <c r="K43" s="25">
        <v>95030</v>
      </c>
      <c r="L43" s="25">
        <v>21</v>
      </c>
      <c r="M43" s="23">
        <f t="shared" si="6"/>
        <v>4525.2380952380954</v>
      </c>
      <c r="N43" s="23">
        <f t="shared" si="7"/>
        <v>6188.394795238095</v>
      </c>
      <c r="O43" s="25">
        <f t="shared" si="8"/>
        <v>5336.6213505661417</v>
      </c>
      <c r="P43" s="25">
        <f t="shared" si="9"/>
        <v>4190.4652754143281</v>
      </c>
      <c r="Q43" s="25">
        <f t="shared" si="10"/>
        <v>363.88177782916665</v>
      </c>
      <c r="R43" s="25">
        <v>100563539.52</v>
      </c>
      <c r="S43" s="24">
        <f t="shared" si="12"/>
        <v>0.32840053112323075</v>
      </c>
      <c r="T43" s="24">
        <f t="shared" si="13"/>
        <v>0.2578693393627281</v>
      </c>
      <c r="U43" s="24">
        <f t="shared" si="14"/>
        <v>2.2392251811623583E-2</v>
      </c>
      <c r="V43" s="21">
        <v>162</v>
      </c>
      <c r="W43" s="27">
        <f t="shared" si="15"/>
        <v>203858.76413580248</v>
      </c>
      <c r="X43" s="27">
        <f t="shared" si="16"/>
        <v>160075.63888888888</v>
      </c>
      <c r="Y43" s="27">
        <f t="shared" si="17"/>
        <v>13900.27222222222</v>
      </c>
      <c r="Z43" s="13">
        <v>6</v>
      </c>
      <c r="AA43" s="15" t="s">
        <v>300</v>
      </c>
    </row>
    <row r="44" spans="1:27" x14ac:dyDescent="0.25">
      <c r="A44" s="8">
        <v>41</v>
      </c>
      <c r="B44" s="21" t="s">
        <v>131</v>
      </c>
      <c r="C44" s="21" t="s">
        <v>138</v>
      </c>
      <c r="D44" s="21" t="s">
        <v>229</v>
      </c>
      <c r="E44" s="22">
        <v>16522900.32</v>
      </c>
      <c r="F44" s="22">
        <v>6642291.29</v>
      </c>
      <c r="G44" s="22">
        <v>8438850</v>
      </c>
      <c r="H44" s="22">
        <f t="shared" si="11"/>
        <v>15081141.289999999</v>
      </c>
      <c r="I44" s="22">
        <v>1096971.42</v>
      </c>
      <c r="J44" s="23">
        <v>543.67579999999998</v>
      </c>
      <c r="K44" s="25">
        <v>36633</v>
      </c>
      <c r="L44" s="25">
        <v>21</v>
      </c>
      <c r="M44" s="23">
        <f t="shared" si="6"/>
        <v>1744.4285714285713</v>
      </c>
      <c r="N44" s="23">
        <f t="shared" si="7"/>
        <v>2288.1043714285715</v>
      </c>
      <c r="O44" s="25">
        <f t="shared" si="8"/>
        <v>7221.2179332029218</v>
      </c>
      <c r="P44" s="25">
        <f t="shared" si="9"/>
        <v>6591.107240699921</v>
      </c>
      <c r="Q44" s="25">
        <f t="shared" si="10"/>
        <v>479.42368088528622</v>
      </c>
      <c r="R44" s="25">
        <v>50913289.579999998</v>
      </c>
      <c r="S44" s="24">
        <f t="shared" si="12"/>
        <v>0.32453020530204763</v>
      </c>
      <c r="T44" s="24">
        <f t="shared" si="13"/>
        <v>0.29621227413135459</v>
      </c>
      <c r="U44" s="24">
        <f t="shared" si="14"/>
        <v>2.1545875920594953E-2</v>
      </c>
      <c r="V44" s="21">
        <v>89</v>
      </c>
      <c r="W44" s="27">
        <f t="shared" si="15"/>
        <v>185650.56539325844</v>
      </c>
      <c r="X44" s="27">
        <f t="shared" si="16"/>
        <v>169451.02573033707</v>
      </c>
      <c r="Y44" s="27">
        <f t="shared" si="17"/>
        <v>12325.521573033708</v>
      </c>
      <c r="Z44" s="13">
        <v>1</v>
      </c>
      <c r="AA44" s="15" t="s">
        <v>304</v>
      </c>
    </row>
    <row r="45" spans="1:27" x14ac:dyDescent="0.25">
      <c r="A45" s="8">
        <v>42</v>
      </c>
      <c r="B45" s="21" t="s">
        <v>131</v>
      </c>
      <c r="C45" s="21" t="s">
        <v>139</v>
      </c>
      <c r="D45" s="21" t="s">
        <v>230</v>
      </c>
      <c r="E45" s="22">
        <v>63665353.270000003</v>
      </c>
      <c r="F45" s="22">
        <v>43279391</v>
      </c>
      <c r="G45" s="22">
        <v>46737820.799999997</v>
      </c>
      <c r="H45" s="22">
        <f t="shared" si="11"/>
        <v>90017211.799999997</v>
      </c>
      <c r="I45" s="22">
        <v>5644696.9399999995</v>
      </c>
      <c r="J45" s="23">
        <v>12660.466000000002</v>
      </c>
      <c r="K45" s="25">
        <v>264082</v>
      </c>
      <c r="L45" s="25">
        <v>17</v>
      </c>
      <c r="M45" s="23">
        <f t="shared" si="6"/>
        <v>15534.235294117647</v>
      </c>
      <c r="N45" s="23">
        <f t="shared" si="7"/>
        <v>28194.701294117651</v>
      </c>
      <c r="O45" s="25">
        <f t="shared" si="8"/>
        <v>2258.0609244930256</v>
      </c>
      <c r="P45" s="25">
        <f t="shared" si="9"/>
        <v>3192.6996090850789</v>
      </c>
      <c r="Q45" s="25">
        <f t="shared" si="10"/>
        <v>200.204175994504</v>
      </c>
      <c r="R45" s="25">
        <v>373950028.46000004</v>
      </c>
      <c r="S45" s="24">
        <f t="shared" si="12"/>
        <v>0.17025096516822444</v>
      </c>
      <c r="T45" s="24">
        <f t="shared" si="13"/>
        <v>0.24071989557189935</v>
      </c>
      <c r="U45" s="24">
        <f t="shared" si="14"/>
        <v>1.509478943816631E-2</v>
      </c>
      <c r="V45" s="21">
        <v>474</v>
      </c>
      <c r="W45" s="27">
        <f t="shared" si="15"/>
        <v>134315.09128691984</v>
      </c>
      <c r="X45" s="27">
        <f t="shared" si="16"/>
        <v>189909.72953586499</v>
      </c>
      <c r="Y45" s="27">
        <f t="shared" si="17"/>
        <v>11908.643333333332</v>
      </c>
      <c r="Z45" s="13">
        <v>12</v>
      </c>
      <c r="AA45" s="15" t="s">
        <v>309</v>
      </c>
    </row>
    <row r="46" spans="1:27" x14ac:dyDescent="0.25">
      <c r="A46" s="8">
        <v>43</v>
      </c>
      <c r="B46" s="21" t="s">
        <v>131</v>
      </c>
      <c r="C46" s="21" t="s">
        <v>140</v>
      </c>
      <c r="D46" s="21" t="s">
        <v>231</v>
      </c>
      <c r="E46" s="22">
        <v>28817517.609999996</v>
      </c>
      <c r="F46" s="22">
        <v>12148171</v>
      </c>
      <c r="G46" s="22">
        <v>13700541.75</v>
      </c>
      <c r="H46" s="22">
        <f t="shared" si="11"/>
        <v>25848712.75</v>
      </c>
      <c r="I46" s="22">
        <v>1901743.51</v>
      </c>
      <c r="J46" s="23">
        <v>1804.2081000000001</v>
      </c>
      <c r="K46" s="25">
        <v>101740</v>
      </c>
      <c r="L46" s="25">
        <v>21</v>
      </c>
      <c r="M46" s="23">
        <f t="shared" si="6"/>
        <v>4844.7619047619046</v>
      </c>
      <c r="N46" s="23">
        <f t="shared" si="7"/>
        <v>6648.9700047619044</v>
      </c>
      <c r="O46" s="25">
        <f t="shared" si="8"/>
        <v>4334.1325933732996</v>
      </c>
      <c r="P46" s="25">
        <f t="shared" si="9"/>
        <v>3887.626614571504</v>
      </c>
      <c r="Q46" s="25">
        <f t="shared" si="10"/>
        <v>286.0207684254849</v>
      </c>
      <c r="R46" s="25">
        <v>94658568.129999995</v>
      </c>
      <c r="S46" s="24">
        <f t="shared" si="12"/>
        <v>0.30443644119382052</v>
      </c>
      <c r="T46" s="24">
        <f t="shared" si="13"/>
        <v>0.27307314341054151</v>
      </c>
      <c r="U46" s="24">
        <f t="shared" si="14"/>
        <v>2.0090558599916992E-2</v>
      </c>
      <c r="V46" s="21">
        <v>150</v>
      </c>
      <c r="W46" s="27">
        <f t="shared" si="15"/>
        <v>192116.78406666665</v>
      </c>
      <c r="X46" s="27">
        <f t="shared" si="16"/>
        <v>172324.75166666668</v>
      </c>
      <c r="Y46" s="27">
        <f t="shared" si="17"/>
        <v>12678.290066666666</v>
      </c>
      <c r="Z46" s="13">
        <v>6</v>
      </c>
      <c r="AA46" s="15" t="s">
        <v>300</v>
      </c>
    </row>
    <row r="47" spans="1:27" x14ac:dyDescent="0.25">
      <c r="A47" s="8">
        <v>44</v>
      </c>
      <c r="B47" s="21" t="s">
        <v>131</v>
      </c>
      <c r="C47" s="21" t="s">
        <v>141</v>
      </c>
      <c r="D47" s="21" t="s">
        <v>232</v>
      </c>
      <c r="E47" s="22">
        <v>37411368.759999998</v>
      </c>
      <c r="F47" s="22">
        <v>22789041.519999996</v>
      </c>
      <c r="G47" s="22">
        <v>22974472.460000001</v>
      </c>
      <c r="H47" s="22">
        <f t="shared" si="11"/>
        <v>45763513.979999997</v>
      </c>
      <c r="I47" s="22">
        <v>2940151.16</v>
      </c>
      <c r="J47" s="23">
        <v>3537.1622000000002</v>
      </c>
      <c r="K47" s="25">
        <v>145568</v>
      </c>
      <c r="L47" s="25">
        <v>17</v>
      </c>
      <c r="M47" s="23">
        <f t="shared" si="6"/>
        <v>8562.823529411764</v>
      </c>
      <c r="N47" s="23">
        <f t="shared" si="7"/>
        <v>12099.985729411765</v>
      </c>
      <c r="O47" s="25">
        <f t="shared" si="8"/>
        <v>3091.8523043430678</v>
      </c>
      <c r="P47" s="25">
        <f t="shared" si="9"/>
        <v>3782.1130539651281</v>
      </c>
      <c r="Q47" s="25">
        <f t="shared" si="10"/>
        <v>242.98798575053644</v>
      </c>
      <c r="R47" s="25">
        <v>166121662.07000002</v>
      </c>
      <c r="S47" s="24">
        <f t="shared" si="12"/>
        <v>0.2252046379371985</v>
      </c>
      <c r="T47" s="24">
        <f t="shared" si="13"/>
        <v>0.27548191734751759</v>
      </c>
      <c r="U47" s="24">
        <f t="shared" si="14"/>
        <v>1.7698782466798853E-2</v>
      </c>
      <c r="V47" s="21">
        <v>272</v>
      </c>
      <c r="W47" s="27">
        <f t="shared" si="15"/>
        <v>137541.79691176469</v>
      </c>
      <c r="X47" s="27">
        <f t="shared" si="16"/>
        <v>168248.2131617647</v>
      </c>
      <c r="Y47" s="27">
        <f t="shared" si="17"/>
        <v>10809.379264705884</v>
      </c>
      <c r="Z47" s="13">
        <v>9</v>
      </c>
      <c r="AA47" s="15" t="s">
        <v>302</v>
      </c>
    </row>
    <row r="48" spans="1:27" x14ac:dyDescent="0.25">
      <c r="A48" s="8">
        <v>45</v>
      </c>
      <c r="B48" s="21" t="s">
        <v>131</v>
      </c>
      <c r="C48" s="21" t="s">
        <v>142</v>
      </c>
      <c r="D48" s="21" t="s">
        <v>233</v>
      </c>
      <c r="E48" s="22">
        <v>55191484.399999999</v>
      </c>
      <c r="F48" s="22">
        <v>18251939.710000001</v>
      </c>
      <c r="G48" s="22">
        <v>18220912.5</v>
      </c>
      <c r="H48" s="22">
        <f t="shared" si="11"/>
        <v>36472852.210000001</v>
      </c>
      <c r="I48" s="22">
        <v>3692035.4</v>
      </c>
      <c r="J48" s="23">
        <v>5071.3391999999985</v>
      </c>
      <c r="K48" s="25">
        <v>159361</v>
      </c>
      <c r="L48" s="25">
        <v>17</v>
      </c>
      <c r="M48" s="23">
        <f t="shared" si="6"/>
        <v>9374.176470588236</v>
      </c>
      <c r="N48" s="23">
        <f t="shared" si="7"/>
        <v>14445.515670588235</v>
      </c>
      <c r="O48" s="25">
        <f t="shared" si="8"/>
        <v>3820.6655725259097</v>
      </c>
      <c r="P48" s="25">
        <f t="shared" si="9"/>
        <v>2524.8563666204373</v>
      </c>
      <c r="Q48" s="25">
        <f t="shared" si="10"/>
        <v>255.58349623455547</v>
      </c>
      <c r="R48" s="25">
        <v>177654992.88000003</v>
      </c>
      <c r="S48" s="24">
        <f t="shared" si="12"/>
        <v>0.31066666635865386</v>
      </c>
      <c r="T48" s="24">
        <f t="shared" si="13"/>
        <v>0.20530158831300727</v>
      </c>
      <c r="U48" s="24">
        <f t="shared" si="14"/>
        <v>2.0782052562372089E-2</v>
      </c>
      <c r="V48" s="21">
        <v>281</v>
      </c>
      <c r="W48" s="27">
        <f t="shared" si="15"/>
        <v>196410.9765124555</v>
      </c>
      <c r="X48" s="27">
        <f t="shared" si="16"/>
        <v>129796.62708185054</v>
      </c>
      <c r="Y48" s="27">
        <f t="shared" si="17"/>
        <v>13138.916014234876</v>
      </c>
      <c r="Z48" s="13">
        <v>10</v>
      </c>
      <c r="AA48" s="15" t="s">
        <v>302</v>
      </c>
    </row>
    <row r="49" spans="1:27" x14ac:dyDescent="0.25">
      <c r="A49" s="8">
        <v>46</v>
      </c>
      <c r="B49" s="21" t="s">
        <v>131</v>
      </c>
      <c r="C49" s="21" t="s">
        <v>143</v>
      </c>
      <c r="D49" s="21" t="s">
        <v>234</v>
      </c>
      <c r="E49" s="22">
        <v>27799621.940000001</v>
      </c>
      <c r="F49" s="22">
        <v>13905259</v>
      </c>
      <c r="G49" s="22">
        <v>12200934.5</v>
      </c>
      <c r="H49" s="22">
        <f t="shared" si="11"/>
        <v>26106193.5</v>
      </c>
      <c r="I49" s="22">
        <v>2889137.27</v>
      </c>
      <c r="J49" s="23">
        <v>1702.0703000000003</v>
      </c>
      <c r="K49" s="25">
        <v>75053</v>
      </c>
      <c r="L49" s="25">
        <v>21</v>
      </c>
      <c r="M49" s="23">
        <f t="shared" si="6"/>
        <v>3573.9523809523807</v>
      </c>
      <c r="N49" s="23">
        <f t="shared" si="7"/>
        <v>5276.0226809523811</v>
      </c>
      <c r="O49" s="25">
        <f t="shared" si="8"/>
        <v>5269.0489827427846</v>
      </c>
      <c r="P49" s="25">
        <f t="shared" si="9"/>
        <v>4948.0821214528105</v>
      </c>
      <c r="Q49" s="25">
        <f t="shared" si="10"/>
        <v>547.59758338993311</v>
      </c>
      <c r="R49" s="25">
        <v>82874451.559999973</v>
      </c>
      <c r="S49" s="24">
        <f t="shared" si="12"/>
        <v>0.33544260525058744</v>
      </c>
      <c r="T49" s="24">
        <f t="shared" si="13"/>
        <v>0.31500894435602356</v>
      </c>
      <c r="U49" s="24">
        <f t="shared" si="14"/>
        <v>3.4861615559631236E-2</v>
      </c>
      <c r="V49" s="21">
        <v>137</v>
      </c>
      <c r="W49" s="27">
        <f t="shared" si="15"/>
        <v>202916.9484671533</v>
      </c>
      <c r="X49" s="27">
        <f t="shared" si="16"/>
        <v>190556.15693430658</v>
      </c>
      <c r="Y49" s="27">
        <f t="shared" si="17"/>
        <v>21088.593211678832</v>
      </c>
      <c r="Z49" s="13">
        <v>5</v>
      </c>
      <c r="AA49" s="15" t="s">
        <v>301</v>
      </c>
    </row>
    <row r="50" spans="1:27" x14ac:dyDescent="0.25">
      <c r="A50" s="8">
        <v>47</v>
      </c>
      <c r="B50" s="21" t="s">
        <v>131</v>
      </c>
      <c r="C50" s="21" t="s">
        <v>144</v>
      </c>
      <c r="D50" s="21" t="s">
        <v>235</v>
      </c>
      <c r="E50" s="22">
        <v>21898829.889999997</v>
      </c>
      <c r="F50" s="22">
        <v>6872860.2400000002</v>
      </c>
      <c r="G50" s="22">
        <v>10089296</v>
      </c>
      <c r="H50" s="22">
        <f t="shared" si="11"/>
        <v>16962156.240000002</v>
      </c>
      <c r="I50" s="22">
        <v>1264299.8399999999</v>
      </c>
      <c r="J50" s="23">
        <v>1303.6103999999998</v>
      </c>
      <c r="K50" s="25">
        <v>53765</v>
      </c>
      <c r="L50" s="25">
        <v>21</v>
      </c>
      <c r="M50" s="23">
        <f t="shared" si="6"/>
        <v>2560.2380952380954</v>
      </c>
      <c r="N50" s="23">
        <f t="shared" si="7"/>
        <v>3863.848495238095</v>
      </c>
      <c r="O50" s="25">
        <f t="shared" si="8"/>
        <v>5667.6212633566429</v>
      </c>
      <c r="P50" s="25">
        <f t="shared" si="9"/>
        <v>4389.9641150279558</v>
      </c>
      <c r="Q50" s="25">
        <f t="shared" si="10"/>
        <v>327.21258133132164</v>
      </c>
      <c r="R50" s="25">
        <v>59772129.530000009</v>
      </c>
      <c r="S50" s="24">
        <f t="shared" si="12"/>
        <v>0.36637192052876144</v>
      </c>
      <c r="T50" s="24">
        <f t="shared" si="13"/>
        <v>0.28378035672104651</v>
      </c>
      <c r="U50" s="24">
        <f t="shared" si="14"/>
        <v>2.1151995920865422E-2</v>
      </c>
      <c r="V50" s="21">
        <v>110</v>
      </c>
      <c r="W50" s="27">
        <f t="shared" si="15"/>
        <v>199080.27172727269</v>
      </c>
      <c r="X50" s="27">
        <f t="shared" si="16"/>
        <v>154201.4203636364</v>
      </c>
      <c r="Y50" s="27">
        <f t="shared" si="17"/>
        <v>11493.634909090908</v>
      </c>
      <c r="Z50" s="13">
        <v>2</v>
      </c>
      <c r="AA50" s="15" t="s">
        <v>301</v>
      </c>
    </row>
    <row r="51" spans="1:27" x14ac:dyDescent="0.25">
      <c r="A51" s="8">
        <v>48</v>
      </c>
      <c r="B51" s="21" t="s">
        <v>131</v>
      </c>
      <c r="C51" s="21" t="s">
        <v>145</v>
      </c>
      <c r="D51" s="21" t="s">
        <v>236</v>
      </c>
      <c r="E51" s="22">
        <v>37535788.719999999</v>
      </c>
      <c r="F51" s="22">
        <v>13126834.99</v>
      </c>
      <c r="G51" s="22">
        <v>11419123</v>
      </c>
      <c r="H51" s="22">
        <f t="shared" si="11"/>
        <v>24545957.990000002</v>
      </c>
      <c r="I51" s="22">
        <v>2576178.29</v>
      </c>
      <c r="J51" s="23">
        <v>1965.5101999999997</v>
      </c>
      <c r="K51" s="25">
        <v>102040</v>
      </c>
      <c r="L51" s="25">
        <v>21</v>
      </c>
      <c r="M51" s="23">
        <f t="shared" si="6"/>
        <v>4859.0476190476193</v>
      </c>
      <c r="N51" s="23">
        <f t="shared" si="7"/>
        <v>6824.557819047619</v>
      </c>
      <c r="O51" s="25">
        <f t="shared" si="8"/>
        <v>5500.1056061443396</v>
      </c>
      <c r="P51" s="25">
        <f t="shared" si="9"/>
        <v>3596.7103863478501</v>
      </c>
      <c r="Q51" s="25">
        <f t="shared" si="10"/>
        <v>377.48647726447291</v>
      </c>
      <c r="R51" s="25">
        <v>101078293.28</v>
      </c>
      <c r="S51" s="24">
        <f t="shared" si="12"/>
        <v>0.37135360621910174</v>
      </c>
      <c r="T51" s="24">
        <f t="shared" si="13"/>
        <v>0.24284104127089395</v>
      </c>
      <c r="U51" s="24">
        <f t="shared" si="14"/>
        <v>2.5486958736666156E-2</v>
      </c>
      <c r="V51" s="21">
        <v>181</v>
      </c>
      <c r="W51" s="27">
        <f t="shared" si="15"/>
        <v>207380.04817679556</v>
      </c>
      <c r="X51" s="27">
        <f t="shared" si="16"/>
        <v>135613.0275690608</v>
      </c>
      <c r="Y51" s="27">
        <f t="shared" si="17"/>
        <v>14233.029226519337</v>
      </c>
      <c r="Z51" s="13">
        <v>6</v>
      </c>
      <c r="AA51" s="15" t="s">
        <v>301</v>
      </c>
    </row>
    <row r="52" spans="1:27" x14ac:dyDescent="0.25">
      <c r="A52" s="8">
        <v>49</v>
      </c>
      <c r="B52" s="21" t="s">
        <v>131</v>
      </c>
      <c r="C52" s="21" t="s">
        <v>146</v>
      </c>
      <c r="D52" s="21" t="s">
        <v>237</v>
      </c>
      <c r="E52" s="22">
        <v>25009828.699999999</v>
      </c>
      <c r="F52" s="22">
        <v>10397563.48</v>
      </c>
      <c r="G52" s="22">
        <v>11614959</v>
      </c>
      <c r="H52" s="22">
        <f t="shared" si="11"/>
        <v>22012522.48</v>
      </c>
      <c r="I52" s="22">
        <v>1769148.2199999997</v>
      </c>
      <c r="J52" s="23">
        <v>1452.6897000000001</v>
      </c>
      <c r="K52" s="25">
        <v>87661</v>
      </c>
      <c r="L52" s="25">
        <v>21</v>
      </c>
      <c r="M52" s="23">
        <f t="shared" si="6"/>
        <v>4174.333333333333</v>
      </c>
      <c r="N52" s="23">
        <f t="shared" si="7"/>
        <v>5627.0230333333329</v>
      </c>
      <c r="O52" s="25">
        <f t="shared" si="8"/>
        <v>4444.5932692734496</v>
      </c>
      <c r="P52" s="25">
        <f t="shared" si="9"/>
        <v>3911.9304025596343</v>
      </c>
      <c r="Q52" s="25">
        <f t="shared" si="10"/>
        <v>314.40216425629109</v>
      </c>
      <c r="R52" s="25">
        <v>79187429.929999992</v>
      </c>
      <c r="S52" s="24">
        <f t="shared" si="12"/>
        <v>0.3158307918581037</v>
      </c>
      <c r="T52" s="24">
        <f t="shared" si="13"/>
        <v>0.277980008941553</v>
      </c>
      <c r="U52" s="24">
        <f t="shared" si="14"/>
        <v>2.2341275901540045E-2</v>
      </c>
      <c r="V52" s="21">
        <v>141</v>
      </c>
      <c r="W52" s="27">
        <f t="shared" si="15"/>
        <v>177374.67163120568</v>
      </c>
      <c r="X52" s="27">
        <f t="shared" si="16"/>
        <v>156117.18070921986</v>
      </c>
      <c r="Y52" s="27">
        <f t="shared" si="17"/>
        <v>12547.150496453898</v>
      </c>
      <c r="Z52" s="13">
        <v>5</v>
      </c>
      <c r="AA52" s="15" t="s">
        <v>300</v>
      </c>
    </row>
    <row r="53" spans="1:27" x14ac:dyDescent="0.25">
      <c r="A53" s="8">
        <v>50</v>
      </c>
      <c r="B53" s="21" t="s">
        <v>131</v>
      </c>
      <c r="C53" s="21" t="s">
        <v>147</v>
      </c>
      <c r="D53" s="21" t="s">
        <v>238</v>
      </c>
      <c r="E53" s="22">
        <v>19816091.940000001</v>
      </c>
      <c r="F53" s="22">
        <v>10838908</v>
      </c>
      <c r="G53" s="22">
        <v>11706034.5</v>
      </c>
      <c r="H53" s="22">
        <f t="shared" si="11"/>
        <v>22544942.5</v>
      </c>
      <c r="I53" s="22">
        <v>1648171.97</v>
      </c>
      <c r="J53" s="23">
        <v>2565.6217999999999</v>
      </c>
      <c r="K53" s="25">
        <v>73796</v>
      </c>
      <c r="L53" s="25">
        <v>21</v>
      </c>
      <c r="M53" s="23">
        <f t="shared" si="6"/>
        <v>3514.0952380952381</v>
      </c>
      <c r="N53" s="23">
        <f t="shared" si="7"/>
        <v>6079.7170380952375</v>
      </c>
      <c r="O53" s="25">
        <f t="shared" si="8"/>
        <v>3259.3773387533083</v>
      </c>
      <c r="P53" s="25">
        <f t="shared" si="9"/>
        <v>3708.2223331668874</v>
      </c>
      <c r="Q53" s="25">
        <f t="shared" si="10"/>
        <v>271.09353275368369</v>
      </c>
      <c r="R53" s="25">
        <v>76678107.009999976</v>
      </c>
      <c r="S53" s="24">
        <f t="shared" si="12"/>
        <v>0.25843220069863859</v>
      </c>
      <c r="T53" s="24">
        <f t="shared" si="13"/>
        <v>0.29402059308871309</v>
      </c>
      <c r="U53" s="24">
        <f t="shared" si="14"/>
        <v>2.1494687783372816E-2</v>
      </c>
      <c r="V53" s="21">
        <v>130</v>
      </c>
      <c r="W53" s="27">
        <f t="shared" si="15"/>
        <v>152431.47646153846</v>
      </c>
      <c r="X53" s="27">
        <f t="shared" si="16"/>
        <v>173422.63461538462</v>
      </c>
      <c r="Y53" s="27">
        <f t="shared" si="17"/>
        <v>12678.245923076924</v>
      </c>
      <c r="Z53" s="13">
        <v>6</v>
      </c>
      <c r="AA53" s="15" t="s">
        <v>301</v>
      </c>
    </row>
    <row r="54" spans="1:27" x14ac:dyDescent="0.25">
      <c r="A54" s="8">
        <v>51</v>
      </c>
      <c r="B54" s="21" t="s">
        <v>131</v>
      </c>
      <c r="C54" s="21" t="s">
        <v>148</v>
      </c>
      <c r="D54" s="21" t="s">
        <v>239</v>
      </c>
      <c r="E54" s="22">
        <v>121317244.14999999</v>
      </c>
      <c r="F54" s="22">
        <v>49067478.910000004</v>
      </c>
      <c r="G54" s="22">
        <v>69418098</v>
      </c>
      <c r="H54" s="22">
        <f t="shared" si="11"/>
        <v>118485576.91</v>
      </c>
      <c r="I54" s="22">
        <v>7695549.9500000002</v>
      </c>
      <c r="J54" s="23">
        <v>18169.917700000002</v>
      </c>
      <c r="K54" s="25">
        <v>326630</v>
      </c>
      <c r="L54" s="25">
        <v>17</v>
      </c>
      <c r="M54" s="23">
        <f t="shared" si="6"/>
        <v>19213.529411764706</v>
      </c>
      <c r="N54" s="23">
        <f t="shared" si="7"/>
        <v>37383.447111764704</v>
      </c>
      <c r="O54" s="25">
        <f t="shared" si="8"/>
        <v>3245.212882249722</v>
      </c>
      <c r="P54" s="25">
        <f t="shared" si="9"/>
        <v>3169.4663297305228</v>
      </c>
      <c r="Q54" s="25">
        <f t="shared" si="10"/>
        <v>205.85447690237703</v>
      </c>
      <c r="R54" s="25">
        <v>574272986.54999995</v>
      </c>
      <c r="S54" s="24">
        <f t="shared" si="12"/>
        <v>0.21125361455503064</v>
      </c>
      <c r="T54" s="24">
        <f t="shared" si="13"/>
        <v>0.20632274142270468</v>
      </c>
      <c r="U54" s="24">
        <f t="shared" si="14"/>
        <v>1.3400508347487759E-2</v>
      </c>
      <c r="V54" s="21">
        <v>638</v>
      </c>
      <c r="W54" s="27">
        <f t="shared" si="15"/>
        <v>190152.42029780563</v>
      </c>
      <c r="X54" s="27">
        <f t="shared" si="16"/>
        <v>185714.07039184953</v>
      </c>
      <c r="Y54" s="27">
        <f t="shared" si="17"/>
        <v>12061.99051724138</v>
      </c>
      <c r="Z54" s="13">
        <v>12</v>
      </c>
      <c r="AA54" s="15" t="s">
        <v>310</v>
      </c>
    </row>
    <row r="55" spans="1:27" x14ac:dyDescent="0.25">
      <c r="A55" s="8">
        <v>52</v>
      </c>
      <c r="B55" s="21" t="s">
        <v>131</v>
      </c>
      <c r="C55" s="21" t="s">
        <v>149</v>
      </c>
      <c r="D55" s="21" t="s">
        <v>240</v>
      </c>
      <c r="E55" s="22">
        <v>22068292.719999999</v>
      </c>
      <c r="F55" s="22">
        <v>11381911.510000002</v>
      </c>
      <c r="G55" s="22">
        <v>12512377</v>
      </c>
      <c r="H55" s="22">
        <f t="shared" si="11"/>
        <v>23894288.510000002</v>
      </c>
      <c r="I55" s="22">
        <v>1550177.1600000001</v>
      </c>
      <c r="J55" s="23">
        <v>1657.2095000000002</v>
      </c>
      <c r="K55" s="25">
        <v>55081</v>
      </c>
      <c r="L55" s="25">
        <v>21</v>
      </c>
      <c r="M55" s="23">
        <f t="shared" si="6"/>
        <v>2622.9047619047619</v>
      </c>
      <c r="N55" s="23">
        <f t="shared" si="7"/>
        <v>4280.1142619047623</v>
      </c>
      <c r="O55" s="25">
        <f t="shared" si="8"/>
        <v>5156.0055105115425</v>
      </c>
      <c r="P55" s="25">
        <f t="shared" si="9"/>
        <v>5582.6286514525018</v>
      </c>
      <c r="Q55" s="25">
        <f t="shared" si="10"/>
        <v>362.18125618686895</v>
      </c>
      <c r="R55" s="25">
        <v>86044239.339999974</v>
      </c>
      <c r="S55" s="24">
        <f t="shared" si="12"/>
        <v>0.2564761207638564</v>
      </c>
      <c r="T55" s="24">
        <f t="shared" si="13"/>
        <v>0.27769771333072962</v>
      </c>
      <c r="U55" s="24">
        <f t="shared" si="14"/>
        <v>1.8016048161859439E-2</v>
      </c>
      <c r="V55" s="21">
        <v>150</v>
      </c>
      <c r="W55" s="27">
        <f t="shared" si="15"/>
        <v>147121.95146666665</v>
      </c>
      <c r="X55" s="27">
        <f t="shared" si="16"/>
        <v>159295.25673333334</v>
      </c>
      <c r="Y55" s="27">
        <f t="shared" si="17"/>
        <v>10334.514400000002</v>
      </c>
      <c r="Z55" s="13">
        <v>3</v>
      </c>
      <c r="AA55" s="15" t="s">
        <v>301</v>
      </c>
    </row>
    <row r="56" spans="1:27" x14ac:dyDescent="0.25">
      <c r="A56" s="8">
        <v>53</v>
      </c>
      <c r="B56" s="21" t="s">
        <v>150</v>
      </c>
      <c r="C56" s="21" t="s">
        <v>151</v>
      </c>
      <c r="D56" s="21" t="s">
        <v>241</v>
      </c>
      <c r="E56" s="26">
        <v>266337635.91999999</v>
      </c>
      <c r="F56" s="26">
        <v>54805480.890000001</v>
      </c>
      <c r="G56" s="26">
        <v>120179415.75</v>
      </c>
      <c r="H56" s="22">
        <f t="shared" si="11"/>
        <v>174984896.63999999</v>
      </c>
      <c r="I56" s="26">
        <v>17416969.359999999</v>
      </c>
      <c r="J56" s="23">
        <v>37665.954400000002</v>
      </c>
      <c r="K56" s="25">
        <v>392027</v>
      </c>
      <c r="L56" s="25">
        <v>14</v>
      </c>
      <c r="M56" s="23">
        <f t="shared" si="6"/>
        <v>28001.928571428572</v>
      </c>
      <c r="N56" s="23">
        <f t="shared" si="7"/>
        <v>65667.882971428568</v>
      </c>
      <c r="O56" s="25">
        <f t="shared" si="8"/>
        <v>4055.8279613777227</v>
      </c>
      <c r="P56" s="25">
        <f t="shared" si="9"/>
        <v>2664.6952623116258</v>
      </c>
      <c r="Q56" s="25">
        <f t="shared" si="10"/>
        <v>265.22812327569545</v>
      </c>
      <c r="R56" s="25">
        <v>1117558868.7200003</v>
      </c>
      <c r="S56" s="24">
        <f t="shared" si="12"/>
        <v>0.23832090046858173</v>
      </c>
      <c r="T56" s="24">
        <f t="shared" si="13"/>
        <v>0.1565777889091601</v>
      </c>
      <c r="U56" s="24">
        <f t="shared" si="14"/>
        <v>1.5584833915683192E-2</v>
      </c>
      <c r="V56" s="21">
        <v>982</v>
      </c>
      <c r="W56" s="27">
        <f t="shared" si="15"/>
        <v>271219.5885132383</v>
      </c>
      <c r="X56" s="27">
        <f t="shared" si="16"/>
        <v>178192.35910386965</v>
      </c>
      <c r="Y56" s="27">
        <f t="shared" si="17"/>
        <v>17736.221344195517</v>
      </c>
      <c r="Z56" s="13">
        <v>13</v>
      </c>
      <c r="AA56" s="15" t="s">
        <v>299</v>
      </c>
    </row>
    <row r="57" spans="1:27" x14ac:dyDescent="0.25">
      <c r="A57" s="8">
        <v>54</v>
      </c>
      <c r="B57" s="21" t="s">
        <v>150</v>
      </c>
      <c r="C57" s="21" t="s">
        <v>152</v>
      </c>
      <c r="D57" s="21" t="s">
        <v>242</v>
      </c>
      <c r="E57" s="26">
        <v>66914069.219999999</v>
      </c>
      <c r="F57" s="26">
        <v>17139704</v>
      </c>
      <c r="G57" s="26">
        <v>34597249</v>
      </c>
      <c r="H57" s="22">
        <f t="shared" si="11"/>
        <v>51736953</v>
      </c>
      <c r="I57" s="26">
        <v>4439078.68</v>
      </c>
      <c r="J57" s="23">
        <v>4931.4236000000001</v>
      </c>
      <c r="K57" s="25">
        <v>177220</v>
      </c>
      <c r="L57" s="25">
        <v>17</v>
      </c>
      <c r="M57" s="23">
        <f t="shared" si="6"/>
        <v>10424.705882352941</v>
      </c>
      <c r="N57" s="23">
        <f t="shared" si="7"/>
        <v>15356.129482352941</v>
      </c>
      <c r="O57" s="25">
        <f t="shared" si="8"/>
        <v>4357.4827430894456</v>
      </c>
      <c r="P57" s="25">
        <f t="shared" si="9"/>
        <v>3369.140189880231</v>
      </c>
      <c r="Q57" s="25">
        <f t="shared" si="10"/>
        <v>289.075361411958</v>
      </c>
      <c r="R57" s="25">
        <v>234071875.77000001</v>
      </c>
      <c r="S57" s="24">
        <f t="shared" si="12"/>
        <v>0.28586975261286851</v>
      </c>
      <c r="T57" s="24">
        <f t="shared" si="13"/>
        <v>0.22103019779632535</v>
      </c>
      <c r="U57" s="24">
        <f t="shared" si="14"/>
        <v>1.8964596517190544E-2</v>
      </c>
      <c r="V57" s="21">
        <v>274</v>
      </c>
      <c r="W57" s="27">
        <f t="shared" si="15"/>
        <v>244211.93145985401</v>
      </c>
      <c r="X57" s="27">
        <f t="shared" si="16"/>
        <v>188820.99635036496</v>
      </c>
      <c r="Y57" s="27">
        <f t="shared" si="17"/>
        <v>16201.017080291969</v>
      </c>
      <c r="Z57" s="13">
        <v>10</v>
      </c>
      <c r="AA57" s="15" t="s">
        <v>302</v>
      </c>
    </row>
    <row r="58" spans="1:27" x14ac:dyDescent="0.25">
      <c r="A58" s="8">
        <v>55</v>
      </c>
      <c r="B58" s="21" t="s">
        <v>150</v>
      </c>
      <c r="C58" s="21" t="s">
        <v>153</v>
      </c>
      <c r="D58" s="21" t="s">
        <v>243</v>
      </c>
      <c r="E58" s="26">
        <v>32273400.329999998</v>
      </c>
      <c r="F58" s="26">
        <v>6164867</v>
      </c>
      <c r="G58" s="26">
        <v>14378716.969999999</v>
      </c>
      <c r="H58" s="22">
        <f t="shared" si="11"/>
        <v>20543583.969999999</v>
      </c>
      <c r="I58" s="26">
        <v>1805877.48</v>
      </c>
      <c r="J58" s="23">
        <v>1359.7797</v>
      </c>
      <c r="K58" s="25">
        <v>67636</v>
      </c>
      <c r="L58" s="25">
        <v>21</v>
      </c>
      <c r="M58" s="23">
        <f t="shared" si="6"/>
        <v>3220.7619047619046</v>
      </c>
      <c r="N58" s="23">
        <f t="shared" si="7"/>
        <v>4580.5416047619046</v>
      </c>
      <c r="O58" s="25">
        <f t="shared" si="8"/>
        <v>7045.7607669033632</v>
      </c>
      <c r="P58" s="25">
        <f t="shared" si="9"/>
        <v>4484.9683165508213</v>
      </c>
      <c r="Q58" s="25">
        <f t="shared" si="10"/>
        <v>394.24977127652767</v>
      </c>
      <c r="R58" s="25">
        <v>92593347.040000007</v>
      </c>
      <c r="S58" s="24">
        <f t="shared" si="12"/>
        <v>0.34854988356839506</v>
      </c>
      <c r="T58" s="24">
        <f t="shared" si="13"/>
        <v>0.22186889908111046</v>
      </c>
      <c r="U58" s="24">
        <f t="shared" si="14"/>
        <v>1.9503317870341885E-2</v>
      </c>
      <c r="V58" s="21">
        <v>119</v>
      </c>
      <c r="W58" s="27">
        <f t="shared" si="15"/>
        <v>271205.04478991596</v>
      </c>
      <c r="X58" s="27">
        <f t="shared" si="16"/>
        <v>172635.1594117647</v>
      </c>
      <c r="Y58" s="27">
        <f t="shared" si="17"/>
        <v>15175.441008403361</v>
      </c>
      <c r="Z58" s="13">
        <v>4</v>
      </c>
      <c r="AA58" s="15" t="s">
        <v>301</v>
      </c>
    </row>
    <row r="59" spans="1:27" x14ac:dyDescent="0.25">
      <c r="A59" s="8">
        <v>56</v>
      </c>
      <c r="B59" s="21" t="s">
        <v>150</v>
      </c>
      <c r="C59" s="21" t="s">
        <v>154</v>
      </c>
      <c r="D59" s="21" t="s">
        <v>244</v>
      </c>
      <c r="E59" s="26">
        <v>22241230</v>
      </c>
      <c r="F59" s="26">
        <v>11683910.190000001</v>
      </c>
      <c r="G59" s="26">
        <v>15598265.5</v>
      </c>
      <c r="H59" s="22">
        <f t="shared" si="11"/>
        <v>27282175.690000001</v>
      </c>
      <c r="I59" s="26">
        <v>1680594.2000000002</v>
      </c>
      <c r="J59" s="23">
        <v>1928.2531000000004</v>
      </c>
      <c r="K59" s="25">
        <v>63896</v>
      </c>
      <c r="L59" s="25">
        <v>21</v>
      </c>
      <c r="M59" s="23">
        <f t="shared" si="6"/>
        <v>3042.6666666666665</v>
      </c>
      <c r="N59" s="23">
        <f t="shared" si="7"/>
        <v>4970.9197666666669</v>
      </c>
      <c r="O59" s="25">
        <f t="shared" si="8"/>
        <v>4474.2685547134124</v>
      </c>
      <c r="P59" s="25">
        <f t="shared" si="9"/>
        <v>5488.3556707040798</v>
      </c>
      <c r="Q59" s="25">
        <f t="shared" si="10"/>
        <v>338.08515906241445</v>
      </c>
      <c r="R59" s="25">
        <v>87901304.75</v>
      </c>
      <c r="S59" s="24">
        <f t="shared" si="12"/>
        <v>0.25302502691235651</v>
      </c>
      <c r="T59" s="24">
        <f t="shared" si="13"/>
        <v>0.31037281832838781</v>
      </c>
      <c r="U59" s="24">
        <f t="shared" si="14"/>
        <v>1.9119104145038306E-2</v>
      </c>
      <c r="V59" s="21">
        <v>124</v>
      </c>
      <c r="W59" s="27">
        <f t="shared" si="15"/>
        <v>179364.75806451612</v>
      </c>
      <c r="X59" s="27">
        <f t="shared" si="16"/>
        <v>220017.54588709679</v>
      </c>
      <c r="Y59" s="27">
        <f t="shared" si="17"/>
        <v>13553.179032258065</v>
      </c>
      <c r="Z59" s="13">
        <v>4</v>
      </c>
      <c r="AA59" s="15" t="s">
        <v>301</v>
      </c>
    </row>
    <row r="60" spans="1:27" x14ac:dyDescent="0.25">
      <c r="A60" s="8">
        <v>57</v>
      </c>
      <c r="B60" s="21" t="s">
        <v>150</v>
      </c>
      <c r="C60" s="21" t="s">
        <v>155</v>
      </c>
      <c r="D60" s="21" t="s">
        <v>245</v>
      </c>
      <c r="E60" s="26">
        <v>115093903.24000001</v>
      </c>
      <c r="F60" s="26">
        <v>63936329</v>
      </c>
      <c r="G60" s="26">
        <v>105718293</v>
      </c>
      <c r="H60" s="22">
        <f t="shared" si="11"/>
        <v>169654622</v>
      </c>
      <c r="I60" s="26">
        <v>9302645.0800000001</v>
      </c>
      <c r="J60" s="23">
        <v>20947.908100000001</v>
      </c>
      <c r="K60" s="25">
        <v>259833</v>
      </c>
      <c r="L60" s="25">
        <v>14</v>
      </c>
      <c r="M60" s="23">
        <f t="shared" si="6"/>
        <v>18559.5</v>
      </c>
      <c r="N60" s="23">
        <f t="shared" si="7"/>
        <v>39507.408100000001</v>
      </c>
      <c r="O60" s="25">
        <f t="shared" si="8"/>
        <v>2913.2233364607891</v>
      </c>
      <c r="P60" s="25">
        <f t="shared" si="9"/>
        <v>4294.2483488305579</v>
      </c>
      <c r="Q60" s="25">
        <f t="shared" si="10"/>
        <v>235.46584115195347</v>
      </c>
      <c r="R60" s="25">
        <v>648297766.1099999</v>
      </c>
      <c r="S60" s="24">
        <f t="shared" si="12"/>
        <v>0.17753246927041155</v>
      </c>
      <c r="T60" s="24">
        <f t="shared" si="13"/>
        <v>0.26169243651414009</v>
      </c>
      <c r="U60" s="24">
        <f t="shared" si="14"/>
        <v>1.4349340019816718E-2</v>
      </c>
      <c r="V60" s="21">
        <v>566</v>
      </c>
      <c r="W60" s="27">
        <f t="shared" si="15"/>
        <v>203346.1187985866</v>
      </c>
      <c r="X60" s="27">
        <f t="shared" si="16"/>
        <v>299743.14840989397</v>
      </c>
      <c r="Y60" s="27">
        <f t="shared" si="17"/>
        <v>16435.768692579506</v>
      </c>
      <c r="Z60" s="13">
        <v>13</v>
      </c>
      <c r="AA60" s="15" t="s">
        <v>303</v>
      </c>
    </row>
    <row r="61" spans="1:27" x14ac:dyDescent="0.25">
      <c r="A61" s="8">
        <v>58</v>
      </c>
      <c r="B61" s="21" t="s">
        <v>150</v>
      </c>
      <c r="C61" s="21" t="s">
        <v>156</v>
      </c>
      <c r="D61" s="21" t="s">
        <v>246</v>
      </c>
      <c r="E61" s="26">
        <v>19043866.780000001</v>
      </c>
      <c r="F61" s="26">
        <v>6245102.3899999997</v>
      </c>
      <c r="G61" s="26">
        <v>10113166</v>
      </c>
      <c r="H61" s="22">
        <f t="shared" si="11"/>
        <v>16358268.390000001</v>
      </c>
      <c r="I61" s="26">
        <v>1310746.27</v>
      </c>
      <c r="J61" s="23">
        <v>925.55830000000003</v>
      </c>
      <c r="K61" s="25">
        <v>56906</v>
      </c>
      <c r="L61" s="25">
        <v>21</v>
      </c>
      <c r="M61" s="23">
        <f t="shared" si="6"/>
        <v>2709.8095238095239</v>
      </c>
      <c r="N61" s="23">
        <f t="shared" si="7"/>
        <v>3635.367823809524</v>
      </c>
      <c r="O61" s="25">
        <f t="shared" si="8"/>
        <v>5238.4979190479326</v>
      </c>
      <c r="P61" s="25">
        <f t="shared" si="9"/>
        <v>4499.756058482707</v>
      </c>
      <c r="Q61" s="25">
        <f t="shared" si="10"/>
        <v>360.55396139432764</v>
      </c>
      <c r="R61" s="25">
        <v>54904186.100000009</v>
      </c>
      <c r="S61" s="24">
        <f t="shared" si="12"/>
        <v>0.34685637166744193</v>
      </c>
      <c r="T61" s="24">
        <f t="shared" si="13"/>
        <v>0.29794209789770471</v>
      </c>
      <c r="U61" s="24">
        <f t="shared" si="14"/>
        <v>2.3873339413731876E-2</v>
      </c>
      <c r="V61" s="21">
        <v>88</v>
      </c>
      <c r="W61" s="27">
        <f t="shared" si="15"/>
        <v>216407.57704545456</v>
      </c>
      <c r="X61" s="27">
        <f t="shared" si="16"/>
        <v>185889.41352272729</v>
      </c>
      <c r="Y61" s="27">
        <f t="shared" si="17"/>
        <v>14894.843977272727</v>
      </c>
      <c r="Z61" s="13">
        <v>2</v>
      </c>
      <c r="AA61" s="15" t="s">
        <v>311</v>
      </c>
    </row>
    <row r="62" spans="1:27" x14ac:dyDescent="0.25">
      <c r="A62" s="8">
        <v>59</v>
      </c>
      <c r="B62" s="21" t="s">
        <v>150</v>
      </c>
      <c r="C62" s="21" t="s">
        <v>157</v>
      </c>
      <c r="D62" s="21" t="s">
        <v>247</v>
      </c>
      <c r="E62" s="26">
        <v>7114208.2300000004</v>
      </c>
      <c r="F62" s="26">
        <v>6954466.1600000001</v>
      </c>
      <c r="G62" s="26">
        <v>9915820</v>
      </c>
      <c r="H62" s="22">
        <f t="shared" si="11"/>
        <v>16870286.16</v>
      </c>
      <c r="I62" s="26">
        <v>666167.66</v>
      </c>
      <c r="J62" s="23">
        <v>736.13419999999996</v>
      </c>
      <c r="K62" s="25">
        <v>32398</v>
      </c>
      <c r="L62" s="25">
        <v>21</v>
      </c>
      <c r="M62" s="23">
        <f t="shared" si="6"/>
        <v>1542.7619047619048</v>
      </c>
      <c r="N62" s="23">
        <f t="shared" si="7"/>
        <v>2278.896104761905</v>
      </c>
      <c r="O62" s="25">
        <f t="shared" si="8"/>
        <v>3121.7782219796632</v>
      </c>
      <c r="P62" s="25">
        <f t="shared" si="9"/>
        <v>7402.8325050661215</v>
      </c>
      <c r="Q62" s="25">
        <f t="shared" si="10"/>
        <v>292.32032939456889</v>
      </c>
      <c r="R62" s="25">
        <v>54990562.590000004</v>
      </c>
      <c r="S62" s="24">
        <f t="shared" si="12"/>
        <v>0.12937143929663514</v>
      </c>
      <c r="T62" s="24">
        <f t="shared" si="13"/>
        <v>0.30678511667141684</v>
      </c>
      <c r="U62" s="24">
        <f t="shared" si="14"/>
        <v>1.2114217942573698E-2</v>
      </c>
      <c r="V62" s="21">
        <v>64</v>
      </c>
      <c r="W62" s="27">
        <f t="shared" si="15"/>
        <v>111159.50359375001</v>
      </c>
      <c r="X62" s="27">
        <f t="shared" si="16"/>
        <v>263598.22125</v>
      </c>
      <c r="Y62" s="27">
        <f t="shared" si="17"/>
        <v>10408.869687500001</v>
      </c>
      <c r="Z62" s="13">
        <v>1</v>
      </c>
      <c r="AA62" s="15" t="s">
        <v>304</v>
      </c>
    </row>
    <row r="63" spans="1:27" x14ac:dyDescent="0.25">
      <c r="A63" s="8">
        <v>60</v>
      </c>
      <c r="B63" s="21" t="s">
        <v>150</v>
      </c>
      <c r="C63" s="21" t="s">
        <v>158</v>
      </c>
      <c r="D63" s="21" t="s">
        <v>248</v>
      </c>
      <c r="E63" s="26">
        <v>11160249.299999999</v>
      </c>
      <c r="F63" s="26">
        <v>9866059.0700000003</v>
      </c>
      <c r="G63" s="26">
        <v>13956394</v>
      </c>
      <c r="H63" s="22">
        <f t="shared" si="11"/>
        <v>23822453.07</v>
      </c>
      <c r="I63" s="26">
        <v>953087.47</v>
      </c>
      <c r="J63" s="23">
        <v>883.60709999999995</v>
      </c>
      <c r="K63" s="25">
        <v>75247</v>
      </c>
      <c r="L63" s="25">
        <v>21</v>
      </c>
      <c r="M63" s="23">
        <f t="shared" si="6"/>
        <v>3583.1904761904761</v>
      </c>
      <c r="N63" s="23">
        <f t="shared" si="7"/>
        <v>4466.7975761904763</v>
      </c>
      <c r="O63" s="25">
        <f t="shared" si="8"/>
        <v>2498.4900501173047</v>
      </c>
      <c r="P63" s="25">
        <f t="shared" si="9"/>
        <v>5333.2287088588109</v>
      </c>
      <c r="Q63" s="25">
        <f t="shared" si="10"/>
        <v>213.37153827616336</v>
      </c>
      <c r="R63" s="25">
        <v>68333519.239999995</v>
      </c>
      <c r="S63" s="24">
        <f t="shared" si="12"/>
        <v>0.1633202771366587</v>
      </c>
      <c r="T63" s="24">
        <f t="shared" si="13"/>
        <v>0.3486203159876945</v>
      </c>
      <c r="U63" s="24">
        <f t="shared" si="14"/>
        <v>1.3947583566603382E-2</v>
      </c>
      <c r="V63" s="21">
        <v>104</v>
      </c>
      <c r="W63" s="27">
        <f t="shared" si="15"/>
        <v>107310.08942307692</v>
      </c>
      <c r="X63" s="27">
        <f t="shared" si="16"/>
        <v>229062.04875000002</v>
      </c>
      <c r="Y63" s="27">
        <f t="shared" si="17"/>
        <v>9164.302596153846</v>
      </c>
      <c r="Z63" s="13">
        <v>3</v>
      </c>
      <c r="AA63" s="15" t="s">
        <v>300</v>
      </c>
    </row>
    <row r="64" spans="1:27" x14ac:dyDescent="0.25">
      <c r="A64" s="8">
        <v>61</v>
      </c>
      <c r="B64" s="21" t="s">
        <v>150</v>
      </c>
      <c r="C64" s="21" t="s">
        <v>159</v>
      </c>
      <c r="D64" s="21" t="s">
        <v>249</v>
      </c>
      <c r="E64" s="26">
        <v>11086136.380000001</v>
      </c>
      <c r="F64" s="26">
        <v>7484579.9899999993</v>
      </c>
      <c r="G64" s="26">
        <v>11439682.99</v>
      </c>
      <c r="H64" s="22">
        <f t="shared" si="11"/>
        <v>18924262.98</v>
      </c>
      <c r="I64" s="26">
        <v>1027039.4</v>
      </c>
      <c r="J64" s="23">
        <v>1465.2038</v>
      </c>
      <c r="K64" s="25">
        <v>60492</v>
      </c>
      <c r="L64" s="25">
        <v>21</v>
      </c>
      <c r="M64" s="23">
        <f t="shared" si="6"/>
        <v>2880.5714285714284</v>
      </c>
      <c r="N64" s="23">
        <f t="shared" si="7"/>
        <v>4345.7752285714287</v>
      </c>
      <c r="O64" s="25">
        <f t="shared" si="8"/>
        <v>2551.014674462192</v>
      </c>
      <c r="P64" s="25">
        <f t="shared" si="9"/>
        <v>4354.6345553221136</v>
      </c>
      <c r="Q64" s="25">
        <f t="shared" si="10"/>
        <v>236.33053850730678</v>
      </c>
      <c r="R64" s="25">
        <v>65659934.639999993</v>
      </c>
      <c r="S64" s="24">
        <f t="shared" si="12"/>
        <v>0.16884172122288915</v>
      </c>
      <c r="T64" s="24">
        <f t="shared" si="13"/>
        <v>0.28821629329602394</v>
      </c>
      <c r="U64" s="24">
        <f t="shared" si="14"/>
        <v>1.5641797477122802E-2</v>
      </c>
      <c r="V64" s="21">
        <v>78</v>
      </c>
      <c r="W64" s="27">
        <f t="shared" si="15"/>
        <v>142129.95358974361</v>
      </c>
      <c r="X64" s="27">
        <f t="shared" si="16"/>
        <v>242618.75615384616</v>
      </c>
      <c r="Y64" s="27">
        <f t="shared" si="17"/>
        <v>13167.171794871796</v>
      </c>
      <c r="Z64" s="13">
        <v>3</v>
      </c>
      <c r="AA64" s="15" t="s">
        <v>312</v>
      </c>
    </row>
    <row r="65" spans="1:27" x14ac:dyDescent="0.25">
      <c r="A65" s="8">
        <v>62</v>
      </c>
      <c r="B65" s="21" t="s">
        <v>160</v>
      </c>
      <c r="C65" s="21" t="s">
        <v>161</v>
      </c>
      <c r="D65" s="21" t="s">
        <v>250</v>
      </c>
      <c r="E65" s="22">
        <v>168025585.45000002</v>
      </c>
      <c r="F65" s="22">
        <v>47632450.210000001</v>
      </c>
      <c r="G65" s="22">
        <v>110870053.91</v>
      </c>
      <c r="H65" s="22">
        <f t="shared" si="11"/>
        <v>158502504.12</v>
      </c>
      <c r="I65" s="22">
        <v>11078971.790000001</v>
      </c>
      <c r="J65" s="23">
        <v>32709.03310000035</v>
      </c>
      <c r="K65" s="25">
        <v>327318</v>
      </c>
      <c r="L65" s="25">
        <v>14</v>
      </c>
      <c r="M65" s="23">
        <f t="shared" si="6"/>
        <v>23379.857142857141</v>
      </c>
      <c r="N65" s="23">
        <f t="shared" si="7"/>
        <v>56088.890242857495</v>
      </c>
      <c r="O65" s="25">
        <f t="shared" si="8"/>
        <v>2995.7017284968806</v>
      </c>
      <c r="P65" s="25">
        <f t="shared" si="9"/>
        <v>2825.9162096754826</v>
      </c>
      <c r="Q65" s="25">
        <f t="shared" si="10"/>
        <v>197.52524505351263</v>
      </c>
      <c r="R65" s="25">
        <v>689096948.07000005</v>
      </c>
      <c r="S65" s="24">
        <f t="shared" si="12"/>
        <v>0.24383446468686376</v>
      </c>
      <c r="T65" s="24">
        <f t="shared" si="13"/>
        <v>0.23001481078087571</v>
      </c>
      <c r="U65" s="24">
        <f t="shared" si="14"/>
        <v>1.6077522649069365E-2</v>
      </c>
      <c r="V65" s="21">
        <v>818</v>
      </c>
      <c r="W65" s="27">
        <f t="shared" si="15"/>
        <v>205410.2511613692</v>
      </c>
      <c r="X65" s="27">
        <f t="shared" si="16"/>
        <v>193768.34244498779</v>
      </c>
      <c r="Y65" s="27">
        <f t="shared" si="17"/>
        <v>13543.975293398535</v>
      </c>
      <c r="Z65" s="13">
        <v>13</v>
      </c>
      <c r="AA65" s="15" t="s">
        <v>305</v>
      </c>
    </row>
    <row r="66" spans="1:27" x14ac:dyDescent="0.25">
      <c r="A66" s="8">
        <v>63</v>
      </c>
      <c r="B66" s="21" t="s">
        <v>160</v>
      </c>
      <c r="C66" s="21" t="s">
        <v>162</v>
      </c>
      <c r="D66" s="21" t="s">
        <v>251</v>
      </c>
      <c r="E66" s="22">
        <v>48777515.850000001</v>
      </c>
      <c r="F66" s="22">
        <v>13184302.470000001</v>
      </c>
      <c r="G66" s="22">
        <v>30425861.210000001</v>
      </c>
      <c r="H66" s="22">
        <f t="shared" si="11"/>
        <v>43610163.68</v>
      </c>
      <c r="I66" s="22">
        <v>3061287.02</v>
      </c>
      <c r="J66" s="23">
        <v>3827.3590999999997</v>
      </c>
      <c r="K66" s="25">
        <v>142560</v>
      </c>
      <c r="L66" s="25">
        <v>17</v>
      </c>
      <c r="M66" s="23">
        <f t="shared" si="6"/>
        <v>8385.8823529411766</v>
      </c>
      <c r="N66" s="23">
        <f t="shared" si="7"/>
        <v>12213.241452941176</v>
      </c>
      <c r="O66" s="25">
        <f t="shared" si="8"/>
        <v>3993.8222819834177</v>
      </c>
      <c r="P66" s="25">
        <f t="shared" si="9"/>
        <v>3570.7280371090887</v>
      </c>
      <c r="Q66" s="25">
        <f t="shared" si="10"/>
        <v>250.65311545632179</v>
      </c>
      <c r="R66" s="25">
        <v>172654560.24000001</v>
      </c>
      <c r="S66" s="24">
        <f t="shared" si="12"/>
        <v>0.2825150739267841</v>
      </c>
      <c r="T66" s="24">
        <f t="shared" si="13"/>
        <v>0.25258622546302456</v>
      </c>
      <c r="U66" s="24">
        <f t="shared" si="14"/>
        <v>1.7730704684223983E-2</v>
      </c>
      <c r="V66" s="21">
        <v>207</v>
      </c>
      <c r="W66" s="27">
        <f t="shared" si="15"/>
        <v>235640.17318840581</v>
      </c>
      <c r="X66" s="27">
        <f t="shared" si="16"/>
        <v>210677.11922705313</v>
      </c>
      <c r="Y66" s="27">
        <f t="shared" si="17"/>
        <v>14788.82618357488</v>
      </c>
      <c r="Z66" s="13">
        <v>9</v>
      </c>
      <c r="AA66" s="15" t="s">
        <v>302</v>
      </c>
    </row>
    <row r="67" spans="1:27" x14ac:dyDescent="0.25">
      <c r="A67" s="8">
        <v>64</v>
      </c>
      <c r="B67" s="21" t="s">
        <v>160</v>
      </c>
      <c r="C67" s="21" t="s">
        <v>163</v>
      </c>
      <c r="D67" s="21" t="s">
        <v>252</v>
      </c>
      <c r="E67" s="22">
        <v>33499397.739999998</v>
      </c>
      <c r="F67" s="22">
        <v>9669188.9100000001</v>
      </c>
      <c r="G67" s="22">
        <v>18712933.780000001</v>
      </c>
      <c r="H67" s="22">
        <f t="shared" si="11"/>
        <v>28382122.690000001</v>
      </c>
      <c r="I67" s="22">
        <v>2095480.07</v>
      </c>
      <c r="J67" s="23">
        <v>2134.06</v>
      </c>
      <c r="K67" s="25">
        <v>107363</v>
      </c>
      <c r="L67" s="25">
        <v>21</v>
      </c>
      <c r="M67" s="23">
        <f t="shared" si="6"/>
        <v>5112.5238095238092</v>
      </c>
      <c r="N67" s="23">
        <f t="shared" si="7"/>
        <v>7246.5838095238087</v>
      </c>
      <c r="O67" s="25">
        <f t="shared" si="8"/>
        <v>4622.7848349692003</v>
      </c>
      <c r="P67" s="25">
        <f t="shared" si="9"/>
        <v>3916.6210501421169</v>
      </c>
      <c r="Q67" s="25">
        <f t="shared" si="10"/>
        <v>289.16798936983514</v>
      </c>
      <c r="R67" s="25">
        <v>131160437.19000001</v>
      </c>
      <c r="S67" s="24">
        <f t="shared" si="12"/>
        <v>0.25540779260648938</v>
      </c>
      <c r="T67" s="24">
        <f t="shared" si="13"/>
        <v>0.21639240687254985</v>
      </c>
      <c r="U67" s="24">
        <f t="shared" si="14"/>
        <v>1.5976464510898753E-2</v>
      </c>
      <c r="V67" s="21">
        <v>158</v>
      </c>
      <c r="W67" s="27">
        <f t="shared" si="15"/>
        <v>212021.50468354431</v>
      </c>
      <c r="X67" s="27">
        <f t="shared" si="16"/>
        <v>179633.68791139242</v>
      </c>
      <c r="Y67" s="27">
        <f t="shared" si="17"/>
        <v>13262.532088607595</v>
      </c>
      <c r="Z67" s="13">
        <v>7</v>
      </c>
      <c r="AA67" s="15" t="s">
        <v>300</v>
      </c>
    </row>
    <row r="68" spans="1:27" x14ac:dyDescent="0.25">
      <c r="A68" s="8">
        <v>65</v>
      </c>
      <c r="B68" s="21" t="s">
        <v>160</v>
      </c>
      <c r="C68" s="21" t="s">
        <v>164</v>
      </c>
      <c r="D68" s="21" t="s">
        <v>253</v>
      </c>
      <c r="E68" s="22">
        <v>52600651.399999999</v>
      </c>
      <c r="F68" s="22">
        <v>16979373.119999997</v>
      </c>
      <c r="G68" s="22">
        <v>29499694.649999999</v>
      </c>
      <c r="H68" s="22">
        <f t="shared" ref="H68" si="18">F68+G68</f>
        <v>46479067.769999996</v>
      </c>
      <c r="I68" s="22">
        <v>3695204.95</v>
      </c>
      <c r="J68" s="23">
        <v>6114.6750999999995</v>
      </c>
      <c r="K68" s="25">
        <v>177979</v>
      </c>
      <c r="L68" s="25">
        <v>17</v>
      </c>
      <c r="M68" s="23">
        <f t="shared" si="6"/>
        <v>10469.35294117647</v>
      </c>
      <c r="N68" s="23">
        <f t="shared" si="7"/>
        <v>16584.028041176469</v>
      </c>
      <c r="O68" s="25">
        <f t="shared" si="8"/>
        <v>3171.7657054967517</v>
      </c>
      <c r="P68" s="25">
        <f t="shared" si="9"/>
        <v>2802.6404474592759</v>
      </c>
      <c r="Q68" s="25">
        <f t="shared" si="10"/>
        <v>222.81709490753266</v>
      </c>
      <c r="R68" s="25">
        <v>197442214.69999999</v>
      </c>
      <c r="S68" s="24">
        <f t="shared" ref="S68:S91" si="19">E68/R68</f>
        <v>0.26641035950656811</v>
      </c>
      <c r="T68" s="24">
        <f t="shared" ref="T68:T91" si="20">H68/R68</f>
        <v>0.2354059279603492</v>
      </c>
      <c r="U68" s="24">
        <f t="shared" ref="U68:U91" si="21">I68/R68</f>
        <v>1.8715374296295311E-2</v>
      </c>
      <c r="V68" s="21">
        <v>258</v>
      </c>
      <c r="W68" s="27">
        <f t="shared" ref="W68:W91" si="22">E68/V68</f>
        <v>203878.49379844961</v>
      </c>
      <c r="X68" s="27">
        <f t="shared" ref="X68:X91" si="23">H68/V68</f>
        <v>180151.42546511628</v>
      </c>
      <c r="Y68" s="27">
        <f t="shared" ref="Y68:Y91" si="24">I68/V68</f>
        <v>14322.499806201551</v>
      </c>
      <c r="Z68" s="13">
        <v>11</v>
      </c>
      <c r="AA68" s="15" t="s">
        <v>302</v>
      </c>
    </row>
    <row r="69" spans="1:27" x14ac:dyDescent="0.25">
      <c r="A69" s="8">
        <v>66</v>
      </c>
      <c r="B69" s="21" t="s">
        <v>160</v>
      </c>
      <c r="C69" s="21" t="s">
        <v>165</v>
      </c>
      <c r="D69" s="21" t="s">
        <v>254</v>
      </c>
      <c r="E69" s="22">
        <v>33306770.650000002</v>
      </c>
      <c r="F69" s="22">
        <v>8747971.9900000002</v>
      </c>
      <c r="G69" s="22">
        <v>24167588.119999997</v>
      </c>
      <c r="H69" s="22">
        <f t="shared" ref="H69:H91" si="25">F69+G69</f>
        <v>32915560.109999999</v>
      </c>
      <c r="I69" s="22">
        <v>2100952.0300000003</v>
      </c>
      <c r="J69" s="23">
        <v>2772.0887000000002</v>
      </c>
      <c r="K69" s="25">
        <v>121428</v>
      </c>
      <c r="L69" s="25">
        <v>21</v>
      </c>
      <c r="M69" s="23">
        <f t="shared" ref="M69:M91" si="26">K69/L69</f>
        <v>5782.2857142857147</v>
      </c>
      <c r="N69" s="23">
        <f t="shared" ref="N69:N91" si="27">J69+M69</f>
        <v>8554.374414285714</v>
      </c>
      <c r="O69" s="25">
        <f t="shared" ref="O69:O90" si="28">E69/N69</f>
        <v>3893.5366909330096</v>
      </c>
      <c r="P69" s="25">
        <f t="shared" ref="P69:P90" si="29">H69/N69</f>
        <v>3847.804470076896</v>
      </c>
      <c r="Q69" s="25">
        <f t="shared" ref="Q69:Q90" si="30">I69/N69</f>
        <v>245.59972807496393</v>
      </c>
      <c r="R69" s="25">
        <v>133333619.18000002</v>
      </c>
      <c r="S69" s="24">
        <f t="shared" si="19"/>
        <v>0.24980024434074616</v>
      </c>
      <c r="T69" s="24">
        <f t="shared" si="20"/>
        <v>0.246866171580958</v>
      </c>
      <c r="U69" s="24">
        <f t="shared" si="21"/>
        <v>1.5757106444127349E-2</v>
      </c>
      <c r="V69" s="21">
        <v>154</v>
      </c>
      <c r="W69" s="27">
        <f t="shared" si="22"/>
        <v>216277.73149350652</v>
      </c>
      <c r="X69" s="27">
        <f t="shared" si="23"/>
        <v>213737.40331168831</v>
      </c>
      <c r="Y69" s="27">
        <f t="shared" si="24"/>
        <v>13642.545649350652</v>
      </c>
      <c r="Z69" s="13">
        <v>8</v>
      </c>
      <c r="AA69" s="15" t="s">
        <v>300</v>
      </c>
    </row>
    <row r="70" spans="1:27" x14ac:dyDescent="0.25">
      <c r="A70" s="8">
        <v>67</v>
      </c>
      <c r="B70" s="21" t="s">
        <v>160</v>
      </c>
      <c r="C70" s="21" t="s">
        <v>166</v>
      </c>
      <c r="D70" s="21" t="s">
        <v>255</v>
      </c>
      <c r="E70" s="22">
        <v>19321661.859999999</v>
      </c>
      <c r="F70" s="22">
        <v>10757847.58</v>
      </c>
      <c r="G70" s="22">
        <v>16875976.809999999</v>
      </c>
      <c r="H70" s="22">
        <f t="shared" si="25"/>
        <v>27633824.390000001</v>
      </c>
      <c r="I70" s="22">
        <v>1542273.99</v>
      </c>
      <c r="J70" s="23">
        <v>2670.9900000000002</v>
      </c>
      <c r="K70" s="25">
        <v>78821</v>
      </c>
      <c r="L70" s="25">
        <v>21</v>
      </c>
      <c r="M70" s="23">
        <f t="shared" si="26"/>
        <v>3753.3809523809523</v>
      </c>
      <c r="N70" s="23">
        <f t="shared" si="27"/>
        <v>6424.3709523809521</v>
      </c>
      <c r="O70" s="25">
        <f t="shared" si="28"/>
        <v>3007.5570049140997</v>
      </c>
      <c r="P70" s="25">
        <f t="shared" si="29"/>
        <v>4301.4054753109422</v>
      </c>
      <c r="Q70" s="25">
        <f t="shared" si="30"/>
        <v>240.06614833292184</v>
      </c>
      <c r="R70" s="25">
        <v>107544382.08</v>
      </c>
      <c r="S70" s="24">
        <f t="shared" si="19"/>
        <v>0.17966221467177171</v>
      </c>
      <c r="T70" s="24">
        <f t="shared" si="20"/>
        <v>0.2569527469081907</v>
      </c>
      <c r="U70" s="24">
        <f t="shared" si="21"/>
        <v>1.4340814091550918E-2</v>
      </c>
      <c r="V70" s="21">
        <v>124</v>
      </c>
      <c r="W70" s="27">
        <f t="shared" si="22"/>
        <v>155819.85370967741</v>
      </c>
      <c r="X70" s="27">
        <f t="shared" si="23"/>
        <v>222853.42250000002</v>
      </c>
      <c r="Y70" s="27">
        <f t="shared" si="24"/>
        <v>12437.693467741936</v>
      </c>
      <c r="Z70" s="13">
        <v>6</v>
      </c>
      <c r="AA70" s="15" t="s">
        <v>301</v>
      </c>
    </row>
    <row r="71" spans="1:27" x14ac:dyDescent="0.25">
      <c r="A71" s="8">
        <v>68</v>
      </c>
      <c r="B71" s="21" t="s">
        <v>167</v>
      </c>
      <c r="C71" s="21" t="s">
        <v>168</v>
      </c>
      <c r="D71" s="21" t="s">
        <v>256</v>
      </c>
      <c r="E71" s="22">
        <v>651676170.59000015</v>
      </c>
      <c r="F71" s="22">
        <v>200349907.59999999</v>
      </c>
      <c r="G71" s="22">
        <v>453888162.42999995</v>
      </c>
      <c r="H71" s="22">
        <f t="shared" si="25"/>
        <v>654238070.02999997</v>
      </c>
      <c r="I71" s="22">
        <v>43054077.200000003</v>
      </c>
      <c r="J71" s="23">
        <v>168853.72</v>
      </c>
      <c r="K71" s="25">
        <v>878625</v>
      </c>
      <c r="L71" s="25">
        <v>14</v>
      </c>
      <c r="M71" s="23">
        <f t="shared" si="26"/>
        <v>62758.928571428572</v>
      </c>
      <c r="N71" s="23">
        <f t="shared" si="27"/>
        <v>231612.64857142858</v>
      </c>
      <c r="O71" s="25">
        <f t="shared" si="28"/>
        <v>2813.6467270224466</v>
      </c>
      <c r="P71" s="25">
        <f t="shared" si="29"/>
        <v>2824.7078648998527</v>
      </c>
      <c r="Q71" s="25">
        <f t="shared" si="30"/>
        <v>185.88828142830147</v>
      </c>
      <c r="R71" s="25">
        <v>3174607004.2799997</v>
      </c>
      <c r="S71" s="24">
        <f t="shared" si="19"/>
        <v>0.20527774609941055</v>
      </c>
      <c r="T71" s="24">
        <f t="shared" si="20"/>
        <v>0.20608474344949071</v>
      </c>
      <c r="U71" s="24">
        <f t="shared" si="21"/>
        <v>1.3562017957484051E-2</v>
      </c>
      <c r="V71" s="21">
        <v>3081</v>
      </c>
      <c r="W71" s="27">
        <f t="shared" si="22"/>
        <v>211514.49873093158</v>
      </c>
      <c r="X71" s="27">
        <f t="shared" si="23"/>
        <v>212346.01429081467</v>
      </c>
      <c r="Y71" s="27">
        <f t="shared" si="24"/>
        <v>13974.059461213892</v>
      </c>
      <c r="Z71" s="13">
        <v>14</v>
      </c>
      <c r="AA71" s="15" t="s">
        <v>313</v>
      </c>
    </row>
    <row r="72" spans="1:27" x14ac:dyDescent="0.25">
      <c r="A72" s="8">
        <v>69</v>
      </c>
      <c r="B72" s="21" t="s">
        <v>167</v>
      </c>
      <c r="C72" s="21" t="s">
        <v>169</v>
      </c>
      <c r="D72" s="21" t="s">
        <v>257</v>
      </c>
      <c r="E72" s="22">
        <v>39678876.450000003</v>
      </c>
      <c r="F72" s="22">
        <v>10518337</v>
      </c>
      <c r="G72" s="22">
        <v>17778225</v>
      </c>
      <c r="H72" s="22">
        <f t="shared" si="25"/>
        <v>28296562</v>
      </c>
      <c r="I72" s="22">
        <v>2257145.4500000002</v>
      </c>
      <c r="J72" s="23">
        <v>3121.2852999999996</v>
      </c>
      <c r="K72" s="25">
        <v>136760</v>
      </c>
      <c r="L72" s="25">
        <v>21</v>
      </c>
      <c r="M72" s="23">
        <f t="shared" si="26"/>
        <v>6512.3809523809523</v>
      </c>
      <c r="N72" s="23">
        <f t="shared" si="27"/>
        <v>9633.6662523809518</v>
      </c>
      <c r="O72" s="25">
        <f t="shared" si="28"/>
        <v>4118.7721694420752</v>
      </c>
      <c r="P72" s="25">
        <f t="shared" si="29"/>
        <v>2937.2578682603344</v>
      </c>
      <c r="Q72" s="25">
        <f t="shared" si="30"/>
        <v>234.29765894600601</v>
      </c>
      <c r="R72" s="25">
        <v>138707797.40000001</v>
      </c>
      <c r="S72" s="24">
        <f t="shared" si="19"/>
        <v>0.28606089343035018</v>
      </c>
      <c r="T72" s="24">
        <f t="shared" si="20"/>
        <v>0.20400123518939245</v>
      </c>
      <c r="U72" s="24">
        <f t="shared" si="21"/>
        <v>1.6272664495500092E-2</v>
      </c>
      <c r="V72" s="21">
        <v>157</v>
      </c>
      <c r="W72" s="27">
        <f t="shared" si="22"/>
        <v>252731.69713375799</v>
      </c>
      <c r="X72" s="27">
        <f t="shared" si="23"/>
        <v>180232.87898089172</v>
      </c>
      <c r="Y72" s="27">
        <f t="shared" si="24"/>
        <v>14376.722611464969</v>
      </c>
      <c r="Z72" s="13">
        <v>8</v>
      </c>
      <c r="AA72" s="15" t="s">
        <v>300</v>
      </c>
    </row>
    <row r="73" spans="1:27" x14ac:dyDescent="0.25">
      <c r="A73" s="8">
        <v>70</v>
      </c>
      <c r="B73" s="21" t="s">
        <v>167</v>
      </c>
      <c r="C73" s="21" t="s">
        <v>170</v>
      </c>
      <c r="D73" s="21" t="s">
        <v>258</v>
      </c>
      <c r="E73" s="22">
        <v>38705351.149999999</v>
      </c>
      <c r="F73" s="22">
        <v>10685074.879999999</v>
      </c>
      <c r="G73" s="22">
        <v>17840510</v>
      </c>
      <c r="H73" s="22">
        <f t="shared" si="25"/>
        <v>28525584.879999999</v>
      </c>
      <c r="I73" s="22">
        <v>2469216.62</v>
      </c>
      <c r="J73" s="23">
        <v>3002.6034</v>
      </c>
      <c r="K73" s="25">
        <v>113981</v>
      </c>
      <c r="L73" s="25">
        <v>21</v>
      </c>
      <c r="M73" s="23">
        <f t="shared" si="26"/>
        <v>5427.666666666667</v>
      </c>
      <c r="N73" s="23">
        <f t="shared" si="27"/>
        <v>8430.2700666666678</v>
      </c>
      <c r="O73" s="25">
        <f t="shared" si="28"/>
        <v>4591.2350190346997</v>
      </c>
      <c r="P73" s="25">
        <f t="shared" si="29"/>
        <v>3383.7094961868793</v>
      </c>
      <c r="Q73" s="25">
        <f t="shared" si="30"/>
        <v>292.89887518115177</v>
      </c>
      <c r="R73" s="25">
        <v>127860231.74000001</v>
      </c>
      <c r="S73" s="24">
        <f t="shared" si="19"/>
        <v>0.30271610353957579</v>
      </c>
      <c r="T73" s="24">
        <f t="shared" si="20"/>
        <v>0.22309974330412546</v>
      </c>
      <c r="U73" s="24">
        <f t="shared" si="21"/>
        <v>1.9311842207677826E-2</v>
      </c>
      <c r="V73" s="21">
        <v>152</v>
      </c>
      <c r="W73" s="27">
        <f t="shared" si="22"/>
        <v>254640.46809210526</v>
      </c>
      <c r="X73" s="27">
        <f t="shared" si="23"/>
        <v>187668.32157894736</v>
      </c>
      <c r="Y73" s="27">
        <f t="shared" si="24"/>
        <v>16244.846184210526</v>
      </c>
      <c r="Z73" s="13">
        <v>8</v>
      </c>
      <c r="AA73" s="15" t="s">
        <v>300</v>
      </c>
    </row>
    <row r="74" spans="1:27" x14ac:dyDescent="0.25">
      <c r="A74" s="8">
        <v>71</v>
      </c>
      <c r="B74" s="21" t="s">
        <v>167</v>
      </c>
      <c r="C74" s="21" t="s">
        <v>171</v>
      </c>
      <c r="D74" s="21" t="s">
        <v>259</v>
      </c>
      <c r="E74" s="22">
        <v>103105145.17999999</v>
      </c>
      <c r="F74" s="22">
        <v>36899221.740000002</v>
      </c>
      <c r="G74" s="22">
        <v>68471949.5</v>
      </c>
      <c r="H74" s="22">
        <f t="shared" si="25"/>
        <v>105371171.24000001</v>
      </c>
      <c r="I74" s="22">
        <v>7047035.4500000002</v>
      </c>
      <c r="J74" s="23">
        <v>16937.910000000003</v>
      </c>
      <c r="K74" s="25">
        <v>268678</v>
      </c>
      <c r="L74" s="25">
        <v>17</v>
      </c>
      <c r="M74" s="23">
        <f t="shared" si="26"/>
        <v>15804.588235294117</v>
      </c>
      <c r="N74" s="23">
        <f t="shared" si="27"/>
        <v>32742.498235294122</v>
      </c>
      <c r="O74" s="25">
        <f t="shared" si="28"/>
        <v>3148.9700156373488</v>
      </c>
      <c r="P74" s="25">
        <f t="shared" si="29"/>
        <v>3218.1775038294804</v>
      </c>
      <c r="Q74" s="25">
        <f t="shared" si="30"/>
        <v>215.22595494572826</v>
      </c>
      <c r="R74" s="25">
        <v>569445150.92999995</v>
      </c>
      <c r="S74" s="24">
        <f t="shared" si="19"/>
        <v>0.18106246933811257</v>
      </c>
      <c r="T74" s="24">
        <f t="shared" si="20"/>
        <v>0.18504182723816529</v>
      </c>
      <c r="U74" s="24">
        <f t="shared" si="21"/>
        <v>1.2375266412385816E-2</v>
      </c>
      <c r="V74" s="21">
        <v>530</v>
      </c>
      <c r="W74" s="27">
        <f t="shared" si="22"/>
        <v>194538.0097735849</v>
      </c>
      <c r="X74" s="27">
        <f t="shared" si="23"/>
        <v>198813.53064150945</v>
      </c>
      <c r="Y74" s="27">
        <f t="shared" si="24"/>
        <v>13296.293301886793</v>
      </c>
      <c r="Z74" s="13">
        <v>12</v>
      </c>
      <c r="AA74" s="15" t="s">
        <v>309</v>
      </c>
    </row>
    <row r="75" spans="1:27" x14ac:dyDescent="0.25">
      <c r="A75" s="8">
        <v>72</v>
      </c>
      <c r="B75" s="21" t="s">
        <v>167</v>
      </c>
      <c r="C75" s="21" t="s">
        <v>172</v>
      </c>
      <c r="D75" s="21" t="s">
        <v>260</v>
      </c>
      <c r="E75" s="22">
        <v>9859439.6699999999</v>
      </c>
      <c r="F75" s="22">
        <v>4803010</v>
      </c>
      <c r="G75" s="22">
        <v>5254548</v>
      </c>
      <c r="H75" s="22">
        <f t="shared" si="25"/>
        <v>10057558</v>
      </c>
      <c r="I75" s="22">
        <v>791291.3</v>
      </c>
      <c r="J75" s="23">
        <v>54.975200000000001</v>
      </c>
      <c r="K75" s="25">
        <v>29415</v>
      </c>
      <c r="L75" s="25">
        <v>21</v>
      </c>
      <c r="M75" s="23">
        <f t="shared" si="26"/>
        <v>1400.7142857142858</v>
      </c>
      <c r="N75" s="23">
        <f t="shared" si="27"/>
        <v>1455.6894857142859</v>
      </c>
      <c r="O75" s="25">
        <f t="shared" si="28"/>
        <v>6773.0376338894248</v>
      </c>
      <c r="P75" s="25">
        <f t="shared" si="29"/>
        <v>6909.1369407431703</v>
      </c>
      <c r="Q75" s="25">
        <f t="shared" si="30"/>
        <v>543.58522732045753</v>
      </c>
      <c r="R75" s="25">
        <v>43937243.32</v>
      </c>
      <c r="S75" s="24">
        <f t="shared" si="19"/>
        <v>0.22439823086288246</v>
      </c>
      <c r="T75" s="24">
        <f t="shared" si="20"/>
        <v>0.22890735148652017</v>
      </c>
      <c r="U75" s="24">
        <f t="shared" si="21"/>
        <v>1.8009580032978728E-2</v>
      </c>
      <c r="V75" s="21">
        <v>54</v>
      </c>
      <c r="W75" s="27">
        <f t="shared" si="22"/>
        <v>182582.21611111111</v>
      </c>
      <c r="X75" s="27">
        <f t="shared" si="23"/>
        <v>186251.07407407407</v>
      </c>
      <c r="Y75" s="27">
        <f t="shared" si="24"/>
        <v>14653.542592592594</v>
      </c>
      <c r="Z75" s="13">
        <v>1</v>
      </c>
      <c r="AA75" s="15" t="s">
        <v>304</v>
      </c>
    </row>
    <row r="76" spans="1:27" x14ac:dyDescent="0.25">
      <c r="A76" s="8">
        <v>73</v>
      </c>
      <c r="B76" s="21" t="s">
        <v>167</v>
      </c>
      <c r="C76" s="21" t="s">
        <v>173</v>
      </c>
      <c r="D76" s="21" t="s">
        <v>261</v>
      </c>
      <c r="E76" s="22">
        <v>30295670.650000002</v>
      </c>
      <c r="F76" s="22">
        <v>9241454.4699999988</v>
      </c>
      <c r="G76" s="22">
        <v>15464036.5</v>
      </c>
      <c r="H76" s="22">
        <f t="shared" si="25"/>
        <v>24705490.969999999</v>
      </c>
      <c r="I76" s="22">
        <v>2611074.9999999995</v>
      </c>
      <c r="J76" s="23">
        <v>2579.2705000000001</v>
      </c>
      <c r="K76" s="25">
        <v>99334</v>
      </c>
      <c r="L76" s="25">
        <v>21</v>
      </c>
      <c r="M76" s="23">
        <f t="shared" si="26"/>
        <v>4730.1904761904761</v>
      </c>
      <c r="N76" s="23">
        <f t="shared" si="27"/>
        <v>7309.4609761904758</v>
      </c>
      <c r="O76" s="25">
        <f t="shared" si="28"/>
        <v>4144.7202124320547</v>
      </c>
      <c r="P76" s="25">
        <f t="shared" si="29"/>
        <v>3379.9333563000887</v>
      </c>
      <c r="Q76" s="25">
        <f t="shared" si="30"/>
        <v>357.21854299587932</v>
      </c>
      <c r="R76" s="25">
        <v>107566469.27999999</v>
      </c>
      <c r="S76" s="24">
        <f t="shared" si="19"/>
        <v>0.28164604502485913</v>
      </c>
      <c r="T76" s="24">
        <f t="shared" si="20"/>
        <v>0.2296765073295339</v>
      </c>
      <c r="U76" s="24">
        <f t="shared" si="21"/>
        <v>2.4274060657352832E-2</v>
      </c>
      <c r="V76" s="21">
        <v>153</v>
      </c>
      <c r="W76" s="27">
        <f t="shared" si="22"/>
        <v>198010.91928104576</v>
      </c>
      <c r="X76" s="27">
        <f t="shared" si="23"/>
        <v>161473.79718954247</v>
      </c>
      <c r="Y76" s="27">
        <f t="shared" si="24"/>
        <v>17065.849673202611</v>
      </c>
      <c r="Z76" s="13">
        <v>7</v>
      </c>
      <c r="AA76" s="15" t="s">
        <v>300</v>
      </c>
    </row>
    <row r="77" spans="1:27" x14ac:dyDescent="0.25">
      <c r="A77" s="8">
        <v>74</v>
      </c>
      <c r="B77" s="21" t="s">
        <v>167</v>
      </c>
      <c r="C77" s="21" t="s">
        <v>174</v>
      </c>
      <c r="D77" s="21" t="s">
        <v>262</v>
      </c>
      <c r="E77" s="22">
        <v>71722374.680000007</v>
      </c>
      <c r="F77" s="22">
        <v>25407477.48</v>
      </c>
      <c r="G77" s="22">
        <v>41233732.450000003</v>
      </c>
      <c r="H77" s="22">
        <f t="shared" si="25"/>
        <v>66641209.930000007</v>
      </c>
      <c r="I77" s="22">
        <v>4539897.3500000006</v>
      </c>
      <c r="J77" s="23">
        <v>6982.8242</v>
      </c>
      <c r="K77" s="25">
        <v>224367</v>
      </c>
      <c r="L77" s="25">
        <v>17</v>
      </c>
      <c r="M77" s="23">
        <f t="shared" si="26"/>
        <v>13198.058823529413</v>
      </c>
      <c r="N77" s="23">
        <f t="shared" si="27"/>
        <v>20180.883023529412</v>
      </c>
      <c r="O77" s="25">
        <f t="shared" si="28"/>
        <v>3553.9760374398406</v>
      </c>
      <c r="P77" s="25">
        <f t="shared" si="29"/>
        <v>3302.1949461924587</v>
      </c>
      <c r="Q77" s="25">
        <f t="shared" si="30"/>
        <v>224.96029260497755</v>
      </c>
      <c r="R77" s="25">
        <v>286028067.14000005</v>
      </c>
      <c r="S77" s="24">
        <f t="shared" si="19"/>
        <v>0.25075292574310404</v>
      </c>
      <c r="T77" s="24">
        <f t="shared" si="20"/>
        <v>0.23298835878711729</v>
      </c>
      <c r="U77" s="24">
        <f t="shared" si="21"/>
        <v>1.5872209309367849E-2</v>
      </c>
      <c r="V77" s="21">
        <v>349</v>
      </c>
      <c r="W77" s="27">
        <f t="shared" si="22"/>
        <v>205508.23690544415</v>
      </c>
      <c r="X77" s="27">
        <f t="shared" si="23"/>
        <v>190949.02558739256</v>
      </c>
      <c r="Y77" s="27">
        <f t="shared" si="24"/>
        <v>13008.301862464185</v>
      </c>
      <c r="Z77" s="13">
        <v>11</v>
      </c>
      <c r="AA77" s="15" t="s">
        <v>303</v>
      </c>
    </row>
    <row r="78" spans="1:27" x14ac:dyDescent="0.25">
      <c r="A78" s="8">
        <v>75</v>
      </c>
      <c r="B78" s="21" t="s">
        <v>167</v>
      </c>
      <c r="C78" s="21" t="s">
        <v>175</v>
      </c>
      <c r="D78" s="21" t="s">
        <v>263</v>
      </c>
      <c r="E78" s="22">
        <v>28028563.440000001</v>
      </c>
      <c r="F78" s="22">
        <v>6667134</v>
      </c>
      <c r="G78" s="22">
        <v>12519100.5</v>
      </c>
      <c r="H78" s="22">
        <f t="shared" si="25"/>
        <v>19186234.5</v>
      </c>
      <c r="I78" s="22">
        <v>1785113.74</v>
      </c>
      <c r="J78" s="23">
        <v>1396.0455999999999</v>
      </c>
      <c r="K78" s="25">
        <v>88300</v>
      </c>
      <c r="L78" s="25">
        <v>21</v>
      </c>
      <c r="M78" s="23">
        <f t="shared" si="26"/>
        <v>4204.7619047619046</v>
      </c>
      <c r="N78" s="23">
        <f t="shared" si="27"/>
        <v>5600.8075047619041</v>
      </c>
      <c r="O78" s="25">
        <f t="shared" si="28"/>
        <v>5004.3789964517846</v>
      </c>
      <c r="P78" s="25">
        <f t="shared" si="29"/>
        <v>3425.6193385842184</v>
      </c>
      <c r="Q78" s="25">
        <f t="shared" si="30"/>
        <v>318.72435153007228</v>
      </c>
      <c r="R78" s="25">
        <v>79786353.810000002</v>
      </c>
      <c r="S78" s="24">
        <f t="shared" si="19"/>
        <v>0.35129520402381198</v>
      </c>
      <c r="T78" s="24">
        <f t="shared" si="20"/>
        <v>0.24047012532605919</v>
      </c>
      <c r="U78" s="24">
        <f t="shared" si="21"/>
        <v>2.2373672373235624E-2</v>
      </c>
      <c r="V78" s="21">
        <v>106</v>
      </c>
      <c r="W78" s="27">
        <f t="shared" si="22"/>
        <v>264420.40981132077</v>
      </c>
      <c r="X78" s="27">
        <f t="shared" si="23"/>
        <v>181002.21226415093</v>
      </c>
      <c r="Y78" s="27">
        <f t="shared" si="24"/>
        <v>16840.695660377358</v>
      </c>
      <c r="Z78" s="13">
        <v>5</v>
      </c>
      <c r="AA78" s="15" t="s">
        <v>301</v>
      </c>
    </row>
    <row r="79" spans="1:27" x14ac:dyDescent="0.25">
      <c r="A79" s="8">
        <v>76</v>
      </c>
      <c r="B79" s="21" t="s">
        <v>167</v>
      </c>
      <c r="C79" s="21" t="s">
        <v>176</v>
      </c>
      <c r="D79" s="21" t="s">
        <v>264</v>
      </c>
      <c r="E79" s="22">
        <v>19234123.869999997</v>
      </c>
      <c r="F79" s="22">
        <v>8353536.4800000004</v>
      </c>
      <c r="G79" s="22">
        <v>12859244.5</v>
      </c>
      <c r="H79" s="22">
        <f t="shared" si="25"/>
        <v>21212780.98</v>
      </c>
      <c r="I79" s="22">
        <v>1347902.44</v>
      </c>
      <c r="J79" s="23">
        <v>1249.3717000000001</v>
      </c>
      <c r="K79" s="25">
        <v>80827</v>
      </c>
      <c r="L79" s="25">
        <v>21</v>
      </c>
      <c r="M79" s="23">
        <f t="shared" si="26"/>
        <v>3848.9047619047619</v>
      </c>
      <c r="N79" s="23">
        <f t="shared" si="27"/>
        <v>5098.2764619047621</v>
      </c>
      <c r="O79" s="25">
        <f t="shared" si="28"/>
        <v>3772.671806584211</v>
      </c>
      <c r="P79" s="25">
        <f t="shared" si="29"/>
        <v>4160.7749478683063</v>
      </c>
      <c r="Q79" s="25">
        <f t="shared" si="30"/>
        <v>264.3839442744561</v>
      </c>
      <c r="R79" s="25">
        <v>85211564.780000016</v>
      </c>
      <c r="S79" s="24">
        <f t="shared" si="19"/>
        <v>0.22572198878941879</v>
      </c>
      <c r="T79" s="24">
        <f t="shared" si="20"/>
        <v>0.24894251190865171</v>
      </c>
      <c r="U79" s="24">
        <f t="shared" si="21"/>
        <v>1.58183040468747E-2</v>
      </c>
      <c r="V79" s="21">
        <v>121</v>
      </c>
      <c r="W79" s="27">
        <f t="shared" si="22"/>
        <v>158959.70140495864</v>
      </c>
      <c r="X79" s="27">
        <f t="shared" si="23"/>
        <v>175312.23950413225</v>
      </c>
      <c r="Y79" s="27">
        <f t="shared" si="24"/>
        <v>11139.68958677686</v>
      </c>
      <c r="Z79" s="13">
        <v>5</v>
      </c>
      <c r="AA79" s="15" t="s">
        <v>300</v>
      </c>
    </row>
    <row r="80" spans="1:27" x14ac:dyDescent="0.25">
      <c r="A80" s="8">
        <v>77</v>
      </c>
      <c r="B80" s="21" t="s">
        <v>167</v>
      </c>
      <c r="C80" s="21" t="s">
        <v>177</v>
      </c>
      <c r="D80" s="21" t="s">
        <v>265</v>
      </c>
      <c r="E80" s="22">
        <v>24665104.52</v>
      </c>
      <c r="F80" s="22">
        <v>9537176</v>
      </c>
      <c r="G80" s="22">
        <v>15436064.25</v>
      </c>
      <c r="H80" s="22">
        <f t="shared" si="25"/>
        <v>24973240.25</v>
      </c>
      <c r="I80" s="22">
        <v>1878555.7</v>
      </c>
      <c r="J80" s="23">
        <v>2249.73</v>
      </c>
      <c r="K80" s="25">
        <v>89440</v>
      </c>
      <c r="L80" s="25">
        <v>21</v>
      </c>
      <c r="M80" s="23">
        <f t="shared" si="26"/>
        <v>4259.0476190476193</v>
      </c>
      <c r="N80" s="23">
        <f t="shared" si="27"/>
        <v>6508.7776190476197</v>
      </c>
      <c r="O80" s="25">
        <f t="shared" si="28"/>
        <v>3789.5140936784774</v>
      </c>
      <c r="P80" s="25">
        <f t="shared" si="29"/>
        <v>3836.8556604111091</v>
      </c>
      <c r="Q80" s="25">
        <f t="shared" si="30"/>
        <v>288.61881753380214</v>
      </c>
      <c r="R80" s="25">
        <v>101739387.38</v>
      </c>
      <c r="S80" s="24">
        <f t="shared" si="19"/>
        <v>0.24243417574233089</v>
      </c>
      <c r="T80" s="24">
        <f t="shared" si="20"/>
        <v>0.24546285261895787</v>
      </c>
      <c r="U80" s="24">
        <f t="shared" si="21"/>
        <v>1.8464389735152738E-2</v>
      </c>
      <c r="V80" s="21">
        <v>131</v>
      </c>
      <c r="W80" s="27">
        <f t="shared" si="22"/>
        <v>188283.24061068703</v>
      </c>
      <c r="X80" s="27">
        <f t="shared" si="23"/>
        <v>190635.4217557252</v>
      </c>
      <c r="Y80" s="27">
        <f t="shared" si="24"/>
        <v>14340.119847328244</v>
      </c>
      <c r="Z80" s="13">
        <v>6</v>
      </c>
      <c r="AA80" s="15" t="s">
        <v>300</v>
      </c>
    </row>
    <row r="81" spans="1:27" x14ac:dyDescent="0.25">
      <c r="A81" s="8">
        <v>78</v>
      </c>
      <c r="B81" s="21" t="s">
        <v>167</v>
      </c>
      <c r="C81" s="21" t="s">
        <v>178</v>
      </c>
      <c r="D81" s="21" t="s">
        <v>266</v>
      </c>
      <c r="E81" s="22">
        <v>36206397.910000004</v>
      </c>
      <c r="F81" s="22">
        <v>11825709.810000001</v>
      </c>
      <c r="G81" s="22">
        <v>21306600.390000001</v>
      </c>
      <c r="H81" s="22">
        <f t="shared" si="25"/>
        <v>33132310.200000003</v>
      </c>
      <c r="I81" s="22">
        <v>2233198.2400000002</v>
      </c>
      <c r="J81" s="23">
        <v>3228.1293999999998</v>
      </c>
      <c r="K81" s="25">
        <v>103759</v>
      </c>
      <c r="L81" s="25">
        <v>21</v>
      </c>
      <c r="M81" s="23">
        <f t="shared" si="26"/>
        <v>4940.9047619047615</v>
      </c>
      <c r="N81" s="23">
        <f t="shared" si="27"/>
        <v>8169.0341619047613</v>
      </c>
      <c r="O81" s="25">
        <f t="shared" si="28"/>
        <v>4432.1516096534251</v>
      </c>
      <c r="P81" s="25">
        <f t="shared" si="29"/>
        <v>4055.8417976152264</v>
      </c>
      <c r="Q81" s="25">
        <f t="shared" si="30"/>
        <v>273.37359542627848</v>
      </c>
      <c r="R81" s="25">
        <v>138408636.46999997</v>
      </c>
      <c r="S81" s="24">
        <f t="shared" si="19"/>
        <v>0.26159059747581381</v>
      </c>
      <c r="T81" s="24">
        <f t="shared" si="20"/>
        <v>0.23938036704220708</v>
      </c>
      <c r="U81" s="24">
        <f t="shared" si="21"/>
        <v>1.6134818584706202E-2</v>
      </c>
      <c r="V81" s="21">
        <v>154</v>
      </c>
      <c r="W81" s="27">
        <f t="shared" si="22"/>
        <v>235106.47993506497</v>
      </c>
      <c r="X81" s="27">
        <f t="shared" si="23"/>
        <v>215144.87142857144</v>
      </c>
      <c r="Y81" s="27">
        <f t="shared" si="24"/>
        <v>14501.287272727273</v>
      </c>
      <c r="Z81" s="13">
        <v>8</v>
      </c>
      <c r="AA81" s="15" t="s">
        <v>300</v>
      </c>
    </row>
    <row r="82" spans="1:27" x14ac:dyDescent="0.25">
      <c r="A82" s="8">
        <v>79</v>
      </c>
      <c r="B82" s="21" t="s">
        <v>167</v>
      </c>
      <c r="C82" s="21" t="s">
        <v>179</v>
      </c>
      <c r="D82" s="21" t="s">
        <v>267</v>
      </c>
      <c r="E82" s="22">
        <v>60952442.909999996</v>
      </c>
      <c r="F82" s="22">
        <v>24022763.350000001</v>
      </c>
      <c r="G82" s="22">
        <v>38118854</v>
      </c>
      <c r="H82" s="22">
        <f t="shared" si="25"/>
        <v>62141617.350000001</v>
      </c>
      <c r="I82" s="22">
        <v>4084503.65</v>
      </c>
      <c r="J82" s="23">
        <v>7326.6431000000011</v>
      </c>
      <c r="K82" s="25">
        <v>219338</v>
      </c>
      <c r="L82" s="25">
        <v>17</v>
      </c>
      <c r="M82" s="23">
        <f t="shared" si="26"/>
        <v>12902.235294117647</v>
      </c>
      <c r="N82" s="23">
        <f t="shared" si="27"/>
        <v>20228.878394117648</v>
      </c>
      <c r="O82" s="25">
        <f t="shared" si="28"/>
        <v>3013.1400131271907</v>
      </c>
      <c r="P82" s="25">
        <f t="shared" si="29"/>
        <v>3071.9259930926351</v>
      </c>
      <c r="Q82" s="25">
        <f t="shared" si="30"/>
        <v>201.91448929703051</v>
      </c>
      <c r="R82" s="25">
        <v>299719031.84999996</v>
      </c>
      <c r="S82" s="24">
        <f t="shared" si="19"/>
        <v>0.20336527358230891</v>
      </c>
      <c r="T82" s="24">
        <f t="shared" si="20"/>
        <v>0.20733290430852566</v>
      </c>
      <c r="U82" s="24">
        <f t="shared" si="21"/>
        <v>1.3627775402811813E-2</v>
      </c>
      <c r="V82" s="21">
        <v>292</v>
      </c>
      <c r="W82" s="27">
        <f t="shared" si="22"/>
        <v>208741.24284246576</v>
      </c>
      <c r="X82" s="27">
        <f t="shared" si="23"/>
        <v>212813.75804794522</v>
      </c>
      <c r="Y82" s="27">
        <f t="shared" si="24"/>
        <v>13988.026198630138</v>
      </c>
      <c r="Z82" s="13">
        <v>11</v>
      </c>
      <c r="AA82" s="15" t="s">
        <v>303</v>
      </c>
    </row>
    <row r="83" spans="1:27" x14ac:dyDescent="0.25">
      <c r="A83" s="8">
        <v>80</v>
      </c>
      <c r="B83" s="21" t="s">
        <v>167</v>
      </c>
      <c r="C83" s="21" t="s">
        <v>180</v>
      </c>
      <c r="D83" s="21" t="s">
        <v>268</v>
      </c>
      <c r="E83" s="22">
        <v>40920565.439999998</v>
      </c>
      <c r="F83" s="22">
        <v>10594560.279999999</v>
      </c>
      <c r="G83" s="22">
        <v>24470891</v>
      </c>
      <c r="H83" s="22">
        <f t="shared" si="25"/>
        <v>35065451.280000001</v>
      </c>
      <c r="I83" s="22">
        <v>2715764.31</v>
      </c>
      <c r="J83" s="23">
        <v>3341.5974999999999</v>
      </c>
      <c r="K83" s="25">
        <v>133371</v>
      </c>
      <c r="L83" s="25">
        <v>17</v>
      </c>
      <c r="M83" s="23">
        <f t="shared" si="26"/>
        <v>7845.3529411764703</v>
      </c>
      <c r="N83" s="23">
        <f t="shared" si="27"/>
        <v>11186.95044117647</v>
      </c>
      <c r="O83" s="25">
        <f t="shared" si="28"/>
        <v>3657.8838580871202</v>
      </c>
      <c r="P83" s="25">
        <f t="shared" si="29"/>
        <v>3134.4959883734286</v>
      </c>
      <c r="Q83" s="25">
        <f t="shared" si="30"/>
        <v>242.76180754353982</v>
      </c>
      <c r="R83" s="25">
        <v>140051702.86000001</v>
      </c>
      <c r="S83" s="24">
        <f t="shared" si="19"/>
        <v>0.29218184859134094</v>
      </c>
      <c r="T83" s="24">
        <f t="shared" si="20"/>
        <v>0.25037504410105249</v>
      </c>
      <c r="U83" s="24">
        <f t="shared" si="21"/>
        <v>1.9391155227257477E-2</v>
      </c>
      <c r="V83" s="21">
        <v>193</v>
      </c>
      <c r="W83" s="27">
        <f t="shared" si="22"/>
        <v>212023.65512953367</v>
      </c>
      <c r="X83" s="27">
        <f t="shared" si="23"/>
        <v>181686.27606217618</v>
      </c>
      <c r="Y83" s="27">
        <f t="shared" si="24"/>
        <v>14071.317668393782</v>
      </c>
      <c r="Z83" s="13">
        <v>9</v>
      </c>
      <c r="AA83" s="15" t="s">
        <v>300</v>
      </c>
    </row>
    <row r="84" spans="1:27" x14ac:dyDescent="0.25">
      <c r="A84" s="8">
        <v>81</v>
      </c>
      <c r="B84" s="21" t="s">
        <v>167</v>
      </c>
      <c r="C84" s="21" t="s">
        <v>181</v>
      </c>
      <c r="D84" s="21" t="s">
        <v>269</v>
      </c>
      <c r="E84" s="22">
        <v>51574026.709999993</v>
      </c>
      <c r="F84" s="22">
        <v>24927743.109999999</v>
      </c>
      <c r="G84" s="22">
        <v>34761025</v>
      </c>
      <c r="H84" s="22">
        <f t="shared" si="25"/>
        <v>59688768.109999999</v>
      </c>
      <c r="I84" s="22">
        <v>3523734.49</v>
      </c>
      <c r="J84" s="23">
        <v>6445.2528999999995</v>
      </c>
      <c r="K84" s="25">
        <v>201864</v>
      </c>
      <c r="L84" s="25">
        <v>17</v>
      </c>
      <c r="M84" s="23">
        <f t="shared" si="26"/>
        <v>11874.35294117647</v>
      </c>
      <c r="N84" s="23">
        <f t="shared" si="27"/>
        <v>18319.605841176468</v>
      </c>
      <c r="O84" s="25">
        <f t="shared" si="28"/>
        <v>2815.2367008944311</v>
      </c>
      <c r="P84" s="25">
        <f t="shared" si="29"/>
        <v>3258.1906307088343</v>
      </c>
      <c r="Q84" s="25">
        <f t="shared" si="30"/>
        <v>192.34772410221842</v>
      </c>
      <c r="R84" s="25">
        <v>269253886.95000005</v>
      </c>
      <c r="S84" s="24">
        <f t="shared" si="19"/>
        <v>0.19154422353641712</v>
      </c>
      <c r="T84" s="24">
        <f t="shared" si="20"/>
        <v>0.22168210377993203</v>
      </c>
      <c r="U84" s="24">
        <f t="shared" si="21"/>
        <v>1.3087032948402157E-2</v>
      </c>
      <c r="V84" s="21">
        <v>280</v>
      </c>
      <c r="W84" s="27">
        <f t="shared" si="22"/>
        <v>184192.95253571426</v>
      </c>
      <c r="X84" s="27">
        <f t="shared" si="23"/>
        <v>213174.17182142858</v>
      </c>
      <c r="Y84" s="27">
        <f t="shared" si="24"/>
        <v>12584.766035714287</v>
      </c>
      <c r="Z84" s="13">
        <v>11</v>
      </c>
      <c r="AA84" s="15" t="s">
        <v>302</v>
      </c>
    </row>
    <row r="85" spans="1:27" x14ac:dyDescent="0.25">
      <c r="A85" s="8">
        <v>82</v>
      </c>
      <c r="B85" s="21" t="s">
        <v>167</v>
      </c>
      <c r="C85" s="21" t="s">
        <v>182</v>
      </c>
      <c r="D85" s="21" t="s">
        <v>270</v>
      </c>
      <c r="E85" s="22">
        <v>22548802.709999997</v>
      </c>
      <c r="F85" s="22">
        <v>7626294.1600000001</v>
      </c>
      <c r="G85" s="22">
        <v>13576698.75</v>
      </c>
      <c r="H85" s="22">
        <f t="shared" si="25"/>
        <v>21202992.91</v>
      </c>
      <c r="I85" s="22">
        <v>1436853.98</v>
      </c>
      <c r="J85" s="23">
        <v>1484.7056000000002</v>
      </c>
      <c r="K85" s="25">
        <v>71953</v>
      </c>
      <c r="L85" s="25">
        <v>21</v>
      </c>
      <c r="M85" s="23">
        <f t="shared" si="26"/>
        <v>3426.3333333333335</v>
      </c>
      <c r="N85" s="23">
        <f t="shared" si="27"/>
        <v>4911.0389333333333</v>
      </c>
      <c r="O85" s="25">
        <f t="shared" si="28"/>
        <v>4591.4526470054179</v>
      </c>
      <c r="P85" s="25">
        <f t="shared" si="29"/>
        <v>4317.4149498360048</v>
      </c>
      <c r="Q85" s="25">
        <f t="shared" si="30"/>
        <v>292.57637732159975</v>
      </c>
      <c r="R85" s="25">
        <v>67541928.540000007</v>
      </c>
      <c r="S85" s="24">
        <f t="shared" si="19"/>
        <v>0.33384896163641575</v>
      </c>
      <c r="T85" s="24">
        <f t="shared" si="20"/>
        <v>0.3139234156964153</v>
      </c>
      <c r="U85" s="24">
        <f t="shared" si="21"/>
        <v>2.1273511299711546E-2</v>
      </c>
      <c r="V85" s="21">
        <v>101</v>
      </c>
      <c r="W85" s="27">
        <f t="shared" si="22"/>
        <v>223255.47237623759</v>
      </c>
      <c r="X85" s="27">
        <f t="shared" si="23"/>
        <v>209930.62287128714</v>
      </c>
      <c r="Y85" s="27">
        <f t="shared" si="24"/>
        <v>14226.277029702969</v>
      </c>
      <c r="Z85" s="13">
        <v>4</v>
      </c>
      <c r="AA85" s="15" t="s">
        <v>301</v>
      </c>
    </row>
    <row r="86" spans="1:27" x14ac:dyDescent="0.25">
      <c r="A86" s="8">
        <v>83</v>
      </c>
      <c r="B86" s="21" t="s">
        <v>167</v>
      </c>
      <c r="C86" s="21" t="s">
        <v>183</v>
      </c>
      <c r="D86" s="21" t="s">
        <v>271</v>
      </c>
      <c r="E86" s="22">
        <v>25340079.350000001</v>
      </c>
      <c r="F86" s="22">
        <v>6133894</v>
      </c>
      <c r="G86" s="22">
        <v>12094017.140000001</v>
      </c>
      <c r="H86" s="22">
        <f t="shared" si="25"/>
        <v>18227911.140000001</v>
      </c>
      <c r="I86" s="22">
        <v>1257606.47</v>
      </c>
      <c r="J86" s="23">
        <v>1296.5485000000001</v>
      </c>
      <c r="K86" s="25">
        <v>62438</v>
      </c>
      <c r="L86" s="25">
        <v>21</v>
      </c>
      <c r="M86" s="23">
        <f t="shared" si="26"/>
        <v>2973.2380952380954</v>
      </c>
      <c r="N86" s="23">
        <f t="shared" si="27"/>
        <v>4269.7865952380953</v>
      </c>
      <c r="O86" s="25">
        <f t="shared" si="28"/>
        <v>5934.7414173487441</v>
      </c>
      <c r="P86" s="25">
        <f t="shared" si="29"/>
        <v>4269.0450057454364</v>
      </c>
      <c r="Q86" s="25">
        <f t="shared" si="30"/>
        <v>294.53614178342144</v>
      </c>
      <c r="R86" s="25">
        <v>76039626.559999987</v>
      </c>
      <c r="S86" s="24">
        <f t="shared" si="19"/>
        <v>0.33324834032430584</v>
      </c>
      <c r="T86" s="24">
        <f t="shared" si="20"/>
        <v>0.23971594765286028</v>
      </c>
      <c r="U86" s="24">
        <f t="shared" si="21"/>
        <v>1.6538830171761436E-2</v>
      </c>
      <c r="V86" s="21">
        <v>112</v>
      </c>
      <c r="W86" s="27">
        <f t="shared" si="22"/>
        <v>226250.70848214286</v>
      </c>
      <c r="X86" s="27">
        <f t="shared" si="23"/>
        <v>162749.20660714287</v>
      </c>
      <c r="Y86" s="27">
        <f t="shared" si="24"/>
        <v>11228.629196428572</v>
      </c>
      <c r="Z86" s="13">
        <v>3</v>
      </c>
      <c r="AA86" s="15" t="s">
        <v>301</v>
      </c>
    </row>
    <row r="87" spans="1:27" x14ac:dyDescent="0.25">
      <c r="A87" s="8">
        <v>84</v>
      </c>
      <c r="B87" s="21" t="s">
        <v>167</v>
      </c>
      <c r="C87" s="21" t="s">
        <v>184</v>
      </c>
      <c r="D87" s="21" t="s">
        <v>272</v>
      </c>
      <c r="E87" s="22">
        <v>15213785.59</v>
      </c>
      <c r="F87" s="22">
        <v>8061431.7800000003</v>
      </c>
      <c r="G87" s="22">
        <v>14112054.5</v>
      </c>
      <c r="H87" s="22">
        <f t="shared" si="25"/>
        <v>22173486.280000001</v>
      </c>
      <c r="I87" s="22">
        <v>1061276.6599999999</v>
      </c>
      <c r="J87" s="23">
        <v>1353.0170000000001</v>
      </c>
      <c r="K87" s="25">
        <v>66251</v>
      </c>
      <c r="L87" s="25">
        <v>21</v>
      </c>
      <c r="M87" s="23">
        <f t="shared" si="26"/>
        <v>3154.8095238095239</v>
      </c>
      <c r="N87" s="23">
        <f t="shared" si="27"/>
        <v>4507.8265238095237</v>
      </c>
      <c r="O87" s="25">
        <f t="shared" si="28"/>
        <v>3374.9713991085368</v>
      </c>
      <c r="P87" s="25">
        <f t="shared" si="29"/>
        <v>4918.8863331105713</v>
      </c>
      <c r="Q87" s="25">
        <f t="shared" si="30"/>
        <v>235.42979180643459</v>
      </c>
      <c r="R87" s="25">
        <v>67338814.840000004</v>
      </c>
      <c r="S87" s="24">
        <f t="shared" si="19"/>
        <v>0.22592891820488117</v>
      </c>
      <c r="T87" s="24">
        <f t="shared" si="20"/>
        <v>0.32928239578741003</v>
      </c>
      <c r="U87" s="24">
        <f t="shared" si="21"/>
        <v>1.5760251535784229E-2</v>
      </c>
      <c r="V87" s="21">
        <v>104</v>
      </c>
      <c r="W87" s="27">
        <f t="shared" si="22"/>
        <v>146286.39990384615</v>
      </c>
      <c r="X87" s="27">
        <f t="shared" si="23"/>
        <v>213206.59884615385</v>
      </c>
      <c r="Y87" s="27">
        <f t="shared" si="24"/>
        <v>10204.583269230769</v>
      </c>
      <c r="Z87" s="13">
        <v>4</v>
      </c>
      <c r="AA87" s="15" t="s">
        <v>301</v>
      </c>
    </row>
    <row r="88" spans="1:27" x14ac:dyDescent="0.25">
      <c r="A88" s="8">
        <v>85</v>
      </c>
      <c r="B88" s="21" t="s">
        <v>167</v>
      </c>
      <c r="C88" s="21" t="s">
        <v>185</v>
      </c>
      <c r="D88" s="21" t="s">
        <v>273</v>
      </c>
      <c r="E88" s="22">
        <v>21366163.870000001</v>
      </c>
      <c r="F88" s="22">
        <v>7387158</v>
      </c>
      <c r="G88" s="22">
        <v>13525297.5</v>
      </c>
      <c r="H88" s="22">
        <f t="shared" si="25"/>
        <v>20912455.5</v>
      </c>
      <c r="I88" s="22">
        <v>1245448.5</v>
      </c>
      <c r="J88" s="23">
        <v>1907.22</v>
      </c>
      <c r="K88" s="25">
        <v>62364</v>
      </c>
      <c r="L88" s="25">
        <v>21</v>
      </c>
      <c r="M88" s="23">
        <f t="shared" si="26"/>
        <v>2969.7142857142858</v>
      </c>
      <c r="N88" s="23">
        <f t="shared" si="27"/>
        <v>4876.9342857142856</v>
      </c>
      <c r="O88" s="25">
        <f t="shared" si="28"/>
        <v>4381.0645414244436</v>
      </c>
      <c r="P88" s="25">
        <f t="shared" si="29"/>
        <v>4288.033070541388</v>
      </c>
      <c r="Q88" s="25">
        <f t="shared" si="30"/>
        <v>255.37528845697562</v>
      </c>
      <c r="R88" s="25">
        <v>70378548.220000014</v>
      </c>
      <c r="S88" s="24">
        <f t="shared" si="19"/>
        <v>0.30358915337682701</v>
      </c>
      <c r="T88" s="24">
        <f t="shared" si="20"/>
        <v>0.2971424678245515</v>
      </c>
      <c r="U88" s="24">
        <f t="shared" si="21"/>
        <v>1.7696422155608935E-2</v>
      </c>
      <c r="V88" s="21">
        <v>102</v>
      </c>
      <c r="W88" s="27">
        <f t="shared" si="22"/>
        <v>209472.19480392159</v>
      </c>
      <c r="X88" s="27">
        <f t="shared" si="23"/>
        <v>205024.07352941178</v>
      </c>
      <c r="Y88" s="27">
        <f t="shared" si="24"/>
        <v>12210.279411764706</v>
      </c>
      <c r="Z88" s="13">
        <v>4</v>
      </c>
      <c r="AA88" s="15" t="s">
        <v>301</v>
      </c>
    </row>
    <row r="89" spans="1:27" x14ac:dyDescent="0.25">
      <c r="A89" s="8">
        <v>86</v>
      </c>
      <c r="B89" s="21" t="s">
        <v>167</v>
      </c>
      <c r="C89" s="21" t="s">
        <v>186</v>
      </c>
      <c r="D89" s="21" t="s">
        <v>274</v>
      </c>
      <c r="E89" s="22">
        <v>60577436.539999999</v>
      </c>
      <c r="F89" s="22">
        <v>33955911.170000002</v>
      </c>
      <c r="G89" s="22">
        <v>43863568.25</v>
      </c>
      <c r="H89" s="22">
        <f t="shared" si="25"/>
        <v>77819479.420000002</v>
      </c>
      <c r="I89" s="22">
        <v>5096380.2600000007</v>
      </c>
      <c r="J89" s="23">
        <v>9253.7304000000004</v>
      </c>
      <c r="K89" s="25">
        <v>268180</v>
      </c>
      <c r="L89" s="25">
        <v>17</v>
      </c>
      <c r="M89" s="23">
        <f t="shared" si="26"/>
        <v>15775.294117647059</v>
      </c>
      <c r="N89" s="23">
        <f t="shared" si="27"/>
        <v>25029.02451764706</v>
      </c>
      <c r="O89" s="25">
        <f t="shared" si="28"/>
        <v>2420.2875544466001</v>
      </c>
      <c r="P89" s="25">
        <f t="shared" si="29"/>
        <v>3109.1694910096198</v>
      </c>
      <c r="Q89" s="25">
        <f t="shared" si="30"/>
        <v>203.61881288688369</v>
      </c>
      <c r="R89" s="25">
        <v>302634161.88</v>
      </c>
      <c r="S89" s="24">
        <f t="shared" si="19"/>
        <v>0.2001672123321625</v>
      </c>
      <c r="T89" s="24">
        <f t="shared" si="20"/>
        <v>0.25714043297880185</v>
      </c>
      <c r="U89" s="24">
        <f t="shared" si="21"/>
        <v>1.6840069304604181E-2</v>
      </c>
      <c r="V89" s="21">
        <v>388</v>
      </c>
      <c r="W89" s="27">
        <f t="shared" si="22"/>
        <v>156127.4137628866</v>
      </c>
      <c r="X89" s="27">
        <f t="shared" si="23"/>
        <v>200565.66860824742</v>
      </c>
      <c r="Y89" s="27">
        <f t="shared" si="24"/>
        <v>13135.000670103094</v>
      </c>
      <c r="Z89" s="13">
        <v>12</v>
      </c>
      <c r="AA89" s="15" t="s">
        <v>303</v>
      </c>
    </row>
    <row r="90" spans="1:27" x14ac:dyDescent="0.25">
      <c r="A90" s="8">
        <v>87</v>
      </c>
      <c r="B90" s="21" t="s">
        <v>167</v>
      </c>
      <c r="C90" s="21" t="s">
        <v>187</v>
      </c>
      <c r="D90" s="21" t="s">
        <v>275</v>
      </c>
      <c r="E90" s="22">
        <v>7787297.5600000005</v>
      </c>
      <c r="F90" s="22">
        <v>5141675.1000000006</v>
      </c>
      <c r="G90" s="22">
        <v>10386468</v>
      </c>
      <c r="H90" s="22">
        <f t="shared" si="25"/>
        <v>15528143.100000001</v>
      </c>
      <c r="I90" s="22">
        <v>613641.02</v>
      </c>
      <c r="J90" s="23">
        <v>987.70580000000007</v>
      </c>
      <c r="K90" s="25">
        <v>52225</v>
      </c>
      <c r="L90" s="25">
        <v>21</v>
      </c>
      <c r="M90" s="23">
        <f t="shared" si="26"/>
        <v>2486.9047619047619</v>
      </c>
      <c r="N90" s="23">
        <f t="shared" si="27"/>
        <v>3474.6105619047621</v>
      </c>
      <c r="O90" s="25">
        <f t="shared" si="28"/>
        <v>2241.200106100825</v>
      </c>
      <c r="P90" s="25">
        <f t="shared" si="29"/>
        <v>4469.0312261894351</v>
      </c>
      <c r="Q90" s="25">
        <f t="shared" si="30"/>
        <v>176.60713598464557</v>
      </c>
      <c r="R90" s="25">
        <v>57084227.360000007</v>
      </c>
      <c r="S90" s="24">
        <f t="shared" si="19"/>
        <v>0.13641767472632391</v>
      </c>
      <c r="T90" s="24">
        <f t="shared" si="20"/>
        <v>0.27202160418274951</v>
      </c>
      <c r="U90" s="24">
        <f t="shared" si="21"/>
        <v>1.074974731864357E-2</v>
      </c>
      <c r="V90" s="21">
        <v>70</v>
      </c>
      <c r="W90" s="27">
        <f t="shared" si="22"/>
        <v>111247.10800000001</v>
      </c>
      <c r="X90" s="27">
        <f t="shared" si="23"/>
        <v>221830.61571428573</v>
      </c>
      <c r="Y90" s="27">
        <f t="shared" si="24"/>
        <v>8766.3002857142856</v>
      </c>
      <c r="Z90" s="13">
        <v>2</v>
      </c>
      <c r="AA90" s="15" t="s">
        <v>311</v>
      </c>
    </row>
    <row r="91" spans="1:27" x14ac:dyDescent="0.25">
      <c r="A91" s="8">
        <v>88</v>
      </c>
      <c r="B91" s="21" t="s">
        <v>167</v>
      </c>
      <c r="C91" s="21" t="s">
        <v>188</v>
      </c>
      <c r="D91" s="21" t="s">
        <v>276</v>
      </c>
      <c r="E91" s="22">
        <v>9345426.1300000008</v>
      </c>
      <c r="F91" s="22">
        <v>6306097.0800000001</v>
      </c>
      <c r="G91" s="22">
        <v>9390970</v>
      </c>
      <c r="H91" s="22">
        <f t="shared" si="25"/>
        <v>15697067.08</v>
      </c>
      <c r="I91" s="22">
        <v>796248.89</v>
      </c>
      <c r="J91" s="23">
        <v>782.42909999999983</v>
      </c>
      <c r="K91" s="25">
        <v>52989</v>
      </c>
      <c r="L91" s="25">
        <v>21</v>
      </c>
      <c r="M91" s="23">
        <f t="shared" si="26"/>
        <v>2523.2857142857142</v>
      </c>
      <c r="N91" s="23">
        <f t="shared" si="27"/>
        <v>3305.7148142857141</v>
      </c>
      <c r="O91" s="25">
        <f>E91/N91</f>
        <v>2827.051531975339</v>
      </c>
      <c r="P91" s="25">
        <f>H91/N91</f>
        <v>4748.4637852499573</v>
      </c>
      <c r="Q91" s="25">
        <f>I91/N91</f>
        <v>240.8704122203749</v>
      </c>
      <c r="R91" s="25">
        <v>50494652.190000013</v>
      </c>
      <c r="S91" s="24">
        <f t="shared" si="19"/>
        <v>0.18507754236696722</v>
      </c>
      <c r="T91" s="24">
        <f t="shared" si="20"/>
        <v>0.31086593132546925</v>
      </c>
      <c r="U91" s="24">
        <f t="shared" si="21"/>
        <v>1.5768974643173988E-2</v>
      </c>
      <c r="V91" s="21">
        <v>76</v>
      </c>
      <c r="W91" s="27">
        <f t="shared" si="22"/>
        <v>122966.1332894737</v>
      </c>
      <c r="X91" s="27">
        <f t="shared" si="23"/>
        <v>206540.35631578948</v>
      </c>
      <c r="Y91" s="27">
        <f t="shared" si="24"/>
        <v>10476.959078947368</v>
      </c>
      <c r="Z91" s="13">
        <v>2</v>
      </c>
      <c r="AA91" s="15" t="s">
        <v>311</v>
      </c>
    </row>
  </sheetData>
  <autoFilter ref="A3:AA91"/>
  <mergeCells count="13">
    <mergeCell ref="I2:I3"/>
    <mergeCell ref="B2:B3"/>
    <mergeCell ref="D2:D3"/>
    <mergeCell ref="C2:C3"/>
    <mergeCell ref="E2:E3"/>
    <mergeCell ref="H2:H3"/>
    <mergeCell ref="F2:F3"/>
    <mergeCell ref="G2:G3"/>
    <mergeCell ref="AA2:AA3"/>
    <mergeCell ref="J2:Q2"/>
    <mergeCell ref="R2:U2"/>
    <mergeCell ref="V2:Y2"/>
    <mergeCell ref="Z2:Z3"/>
  </mergeCells>
  <pageMargins left="0.11811023622047245" right="0.11811023622047245" top="0.15748031496062992" bottom="0.11811023622047245" header="0.31496062992125984" footer="0.31496062992125984"/>
  <pageSetup paperSize="9" scale="80" orientation="landscape" horizont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"/>
  <sheetViews>
    <sheetView zoomScale="110" zoomScaleNormal="110" workbookViewId="0">
      <selection activeCell="C16" sqref="C16"/>
    </sheetView>
  </sheetViews>
  <sheetFormatPr defaultRowHeight="13.8" x14ac:dyDescent="0.25"/>
  <cols>
    <col min="1" max="1" width="9.59765625" style="9" customWidth="1"/>
    <col min="2" max="2" width="8.796875" style="9"/>
    <col min="3" max="3" width="19" style="9" customWidth="1"/>
    <col min="4" max="6" width="10.296875" style="12" customWidth="1"/>
    <col min="7" max="9" width="9.296875" style="12" customWidth="1"/>
    <col min="10" max="11" width="11.8984375" style="28" customWidth="1"/>
    <col min="12" max="12" width="12.19921875" style="28" customWidth="1"/>
    <col min="13" max="13" width="8.796875" style="16"/>
    <col min="14" max="14" width="21.5" customWidth="1"/>
    <col min="15" max="16384" width="8.796875" style="9"/>
  </cols>
  <sheetData>
    <row r="1" spans="1:14" ht="23.4" customHeight="1" x14ac:dyDescent="0.25">
      <c r="A1" s="234" t="s">
        <v>278</v>
      </c>
      <c r="B1" s="236" t="s">
        <v>279</v>
      </c>
      <c r="C1" s="236" t="s">
        <v>277</v>
      </c>
      <c r="D1" s="241" t="s">
        <v>289</v>
      </c>
      <c r="E1" s="242"/>
      <c r="F1" s="243"/>
      <c r="G1" s="31" t="s">
        <v>290</v>
      </c>
      <c r="H1" s="31"/>
      <c r="I1" s="31"/>
      <c r="J1" s="244" t="s">
        <v>294</v>
      </c>
      <c r="K1" s="245"/>
      <c r="L1" s="246"/>
      <c r="M1" s="231" t="s">
        <v>297</v>
      </c>
      <c r="N1" s="226" t="s">
        <v>298</v>
      </c>
    </row>
    <row r="2" spans="1:14" s="8" customFormat="1" ht="27.6" x14ac:dyDescent="0.25">
      <c r="A2" s="235"/>
      <c r="B2" s="236"/>
      <c r="C2" s="236"/>
      <c r="D2" s="29" t="s">
        <v>286</v>
      </c>
      <c r="E2" s="29" t="s">
        <v>287</v>
      </c>
      <c r="F2" s="29" t="s">
        <v>288</v>
      </c>
      <c r="G2" s="19" t="s">
        <v>291</v>
      </c>
      <c r="H2" s="19" t="s">
        <v>292</v>
      </c>
      <c r="I2" s="19" t="s">
        <v>293</v>
      </c>
      <c r="J2" s="20" t="s">
        <v>317</v>
      </c>
      <c r="K2" s="20" t="s">
        <v>295</v>
      </c>
      <c r="L2" s="20" t="s">
        <v>296</v>
      </c>
      <c r="M2" s="247"/>
      <c r="N2" s="227"/>
    </row>
    <row r="3" spans="1:14" ht="13.2" customHeight="1" x14ac:dyDescent="0.25">
      <c r="A3" s="21" t="s">
        <v>94</v>
      </c>
      <c r="B3" s="21" t="s">
        <v>106</v>
      </c>
      <c r="C3" s="21" t="s">
        <v>200</v>
      </c>
      <c r="D3" s="25">
        <v>1825.9548947239612</v>
      </c>
      <c r="E3" s="25">
        <v>5822.7146951124578</v>
      </c>
      <c r="F3" s="25">
        <v>178.29040684925286</v>
      </c>
      <c r="G3" s="24">
        <v>0.10465304823901825</v>
      </c>
      <c r="H3" s="24">
        <v>0.33372392912354237</v>
      </c>
      <c r="I3" s="24">
        <v>1.0218562683263745E-2</v>
      </c>
      <c r="J3" s="27">
        <v>51585.445211267601</v>
      </c>
      <c r="K3" s="27">
        <v>164498.7676056338</v>
      </c>
      <c r="L3" s="27">
        <v>5036.920704225352</v>
      </c>
      <c r="M3" s="13">
        <v>1</v>
      </c>
      <c r="N3" s="15" t="s">
        <v>304</v>
      </c>
    </row>
    <row r="4" spans="1:14" x14ac:dyDescent="0.25">
      <c r="A4" s="21" t="s">
        <v>107</v>
      </c>
      <c r="B4" s="21" t="s">
        <v>115</v>
      </c>
      <c r="C4" s="21" t="s">
        <v>208</v>
      </c>
      <c r="D4" s="25">
        <v>5114.5050578788869</v>
      </c>
      <c r="E4" s="25">
        <v>5597.7629749948092</v>
      </c>
      <c r="F4" s="25">
        <v>319.50311624836763</v>
      </c>
      <c r="G4" s="24">
        <v>0.26874834556342186</v>
      </c>
      <c r="H4" s="24">
        <v>0.29414176374085776</v>
      </c>
      <c r="I4" s="24">
        <v>1.6788708374005833E-2</v>
      </c>
      <c r="J4" s="27">
        <v>183017.080625</v>
      </c>
      <c r="K4" s="27">
        <v>200309.94712500001</v>
      </c>
      <c r="L4" s="27">
        <v>11433.076499999999</v>
      </c>
      <c r="M4" s="13">
        <v>1</v>
      </c>
      <c r="N4" s="15" t="s">
        <v>304</v>
      </c>
    </row>
    <row r="5" spans="1:14" x14ac:dyDescent="0.25">
      <c r="A5" s="21" t="s">
        <v>116</v>
      </c>
      <c r="B5" s="21" t="s">
        <v>121</v>
      </c>
      <c r="C5" s="21" t="s">
        <v>213</v>
      </c>
      <c r="D5" s="25">
        <v>5856.9870346243051</v>
      </c>
      <c r="E5" s="25">
        <v>5942.5770592897497</v>
      </c>
      <c r="F5" s="25">
        <v>323.41687277856505</v>
      </c>
      <c r="G5" s="24">
        <v>0.28095185313145321</v>
      </c>
      <c r="H5" s="24">
        <v>0.28505749241273698</v>
      </c>
      <c r="I5" s="24">
        <v>1.5513875855275097E-2</v>
      </c>
      <c r="J5" s="27">
        <v>201445.02076923076</v>
      </c>
      <c r="K5" s="27">
        <v>204388.80128205128</v>
      </c>
      <c r="L5" s="27">
        <v>11123.589358974359</v>
      </c>
      <c r="M5" s="13">
        <v>1</v>
      </c>
      <c r="N5" s="15" t="s">
        <v>304</v>
      </c>
    </row>
    <row r="6" spans="1:14" x14ac:dyDescent="0.25">
      <c r="A6" s="21" t="s">
        <v>131</v>
      </c>
      <c r="B6" s="21" t="s">
        <v>138</v>
      </c>
      <c r="C6" s="21" t="s">
        <v>229</v>
      </c>
      <c r="D6" s="25">
        <v>7221.2179332029218</v>
      </c>
      <c r="E6" s="25">
        <v>6591.107240699921</v>
      </c>
      <c r="F6" s="25">
        <v>479.42368088528622</v>
      </c>
      <c r="G6" s="24">
        <v>0.32453020530204763</v>
      </c>
      <c r="H6" s="24">
        <v>0.29621227413135459</v>
      </c>
      <c r="I6" s="24">
        <v>2.1545875920594953E-2</v>
      </c>
      <c r="J6" s="27">
        <v>185650.56539325844</v>
      </c>
      <c r="K6" s="27">
        <v>169451.02573033707</v>
      </c>
      <c r="L6" s="27">
        <v>12325.521573033708</v>
      </c>
      <c r="M6" s="13">
        <v>1</v>
      </c>
      <c r="N6" s="15" t="s">
        <v>304</v>
      </c>
    </row>
    <row r="7" spans="1:14" x14ac:dyDescent="0.25">
      <c r="A7" s="21" t="s">
        <v>150</v>
      </c>
      <c r="B7" s="21" t="s">
        <v>157</v>
      </c>
      <c r="C7" s="21" t="s">
        <v>247</v>
      </c>
      <c r="D7" s="25">
        <v>3121.7782219796632</v>
      </c>
      <c r="E7" s="25">
        <v>7402.8325050661215</v>
      </c>
      <c r="F7" s="25">
        <v>292.32032939456889</v>
      </c>
      <c r="G7" s="24">
        <v>0.12937143929663514</v>
      </c>
      <c r="H7" s="24">
        <v>0.30678511667141684</v>
      </c>
      <c r="I7" s="24">
        <v>1.2114217942573698E-2</v>
      </c>
      <c r="J7" s="27">
        <v>111159.50359375001</v>
      </c>
      <c r="K7" s="27">
        <v>263598.22125</v>
      </c>
      <c r="L7" s="27">
        <v>10408.869687500001</v>
      </c>
      <c r="M7" s="13">
        <v>1</v>
      </c>
      <c r="N7" s="15" t="s">
        <v>304</v>
      </c>
    </row>
    <row r="8" spans="1:14" x14ac:dyDescent="0.25">
      <c r="A8" s="21" t="s">
        <v>167</v>
      </c>
      <c r="B8" s="21" t="s">
        <v>172</v>
      </c>
      <c r="C8" s="21" t="s">
        <v>260</v>
      </c>
      <c r="D8" s="25">
        <v>6773.0376338894248</v>
      </c>
      <c r="E8" s="25">
        <v>6909.1369407431703</v>
      </c>
      <c r="F8" s="25">
        <v>543.58522732045753</v>
      </c>
      <c r="G8" s="24">
        <v>0.22439823086288246</v>
      </c>
      <c r="H8" s="24">
        <v>0.22890735148652017</v>
      </c>
      <c r="I8" s="24">
        <v>1.8009580032978728E-2</v>
      </c>
      <c r="J8" s="27">
        <v>182582.21611111111</v>
      </c>
      <c r="K8" s="27">
        <v>186251.07407407407</v>
      </c>
      <c r="L8" s="27">
        <v>14653.542592592594</v>
      </c>
      <c r="M8" s="13">
        <v>1</v>
      </c>
      <c r="N8" s="15" t="s">
        <v>304</v>
      </c>
    </row>
    <row r="9" spans="1:14" ht="16.2" customHeight="1" x14ac:dyDescent="0.25">
      <c r="A9" s="239" t="s">
        <v>314</v>
      </c>
      <c r="B9" s="239"/>
      <c r="C9" s="239"/>
      <c r="D9" s="32">
        <f>AVERAGE(D3:D8)</f>
        <v>4985.5801293831937</v>
      </c>
      <c r="E9" s="32">
        <f t="shared" ref="E9:L9" si="0">AVERAGE(E3:E8)</f>
        <v>6377.6885693177055</v>
      </c>
      <c r="F9" s="32">
        <f t="shared" si="0"/>
        <v>356.08993891274969</v>
      </c>
      <c r="G9" s="36">
        <f t="shared" si="0"/>
        <v>0.22210885373257641</v>
      </c>
      <c r="H9" s="36">
        <f t="shared" si="0"/>
        <v>0.2908046545944048</v>
      </c>
      <c r="I9" s="36">
        <f t="shared" si="0"/>
        <v>1.5698470134782008E-2</v>
      </c>
      <c r="J9" s="32">
        <f t="shared" si="0"/>
        <v>152573.30528393629</v>
      </c>
      <c r="K9" s="32">
        <f t="shared" si="0"/>
        <v>198082.97284451604</v>
      </c>
      <c r="L9" s="32">
        <f t="shared" si="0"/>
        <v>10830.253402721002</v>
      </c>
    </row>
    <row r="10" spans="1:14" ht="16.2" customHeight="1" x14ac:dyDescent="0.25">
      <c r="A10" s="240" t="s">
        <v>315</v>
      </c>
      <c r="B10" s="240"/>
      <c r="C10" s="240"/>
      <c r="D10" s="33">
        <f>STDEV(D3:D8)</f>
        <v>2117.8310379021991</v>
      </c>
      <c r="E10" s="33">
        <f>STDEV(E3:E8)</f>
        <v>704.9123278360488</v>
      </c>
      <c r="F10" s="33">
        <f t="shared" ref="F10:L10" si="1">STDEV(F3:F8)</f>
        <v>133.00455377724575</v>
      </c>
      <c r="G10" s="37">
        <f>STDEV(G3:G8)</f>
        <v>8.7782924947693325E-2</v>
      </c>
      <c r="H10" s="37">
        <f>STDEV(H3:H8)</f>
        <v>3.4647146912800401E-2</v>
      </c>
      <c r="I10" s="37">
        <f t="shared" si="1"/>
        <v>4.0898001737578746E-3</v>
      </c>
      <c r="J10" s="33">
        <f>STDEV(J3:J8)</f>
        <v>58691.666783891633</v>
      </c>
      <c r="K10" s="33">
        <f>STDEV(K3:K8)</f>
        <v>35845.925084874856</v>
      </c>
      <c r="L10" s="33">
        <f t="shared" si="1"/>
        <v>3195.0923864982574</v>
      </c>
    </row>
  </sheetData>
  <mergeCells count="9">
    <mergeCell ref="A9:C9"/>
    <mergeCell ref="A10:C10"/>
    <mergeCell ref="N1:N2"/>
    <mergeCell ref="A1:A2"/>
    <mergeCell ref="B1:B2"/>
    <mergeCell ref="C1:C2"/>
    <mergeCell ref="D1:F1"/>
    <mergeCell ref="J1:L1"/>
    <mergeCell ref="M1:M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"/>
  <sheetViews>
    <sheetView workbookViewId="0">
      <selection activeCell="D9" sqref="D9:L9"/>
    </sheetView>
  </sheetViews>
  <sheetFormatPr defaultRowHeight="13.8" x14ac:dyDescent="0.25"/>
  <cols>
    <col min="1" max="1" width="9.59765625" style="9" customWidth="1"/>
    <col min="2" max="2" width="8.796875" style="9"/>
    <col min="3" max="3" width="19" style="9" customWidth="1"/>
    <col min="4" max="6" width="12.5" style="12" customWidth="1"/>
    <col min="7" max="9" width="9.296875" style="12" customWidth="1"/>
    <col min="10" max="11" width="11.8984375" style="28" customWidth="1"/>
    <col min="12" max="12" width="14.59765625" style="28" customWidth="1"/>
    <col min="13" max="13" width="8.796875" style="16"/>
    <col min="14" max="14" width="21.5" customWidth="1"/>
    <col min="15" max="16384" width="8.796875" style="9"/>
  </cols>
  <sheetData>
    <row r="1" spans="1:14" ht="23.4" customHeight="1" x14ac:dyDescent="0.25">
      <c r="A1" s="234" t="s">
        <v>278</v>
      </c>
      <c r="B1" s="236" t="s">
        <v>279</v>
      </c>
      <c r="C1" s="236" t="s">
        <v>277</v>
      </c>
      <c r="D1" s="241" t="s">
        <v>289</v>
      </c>
      <c r="E1" s="242"/>
      <c r="F1" s="243"/>
      <c r="G1" s="31" t="s">
        <v>290</v>
      </c>
      <c r="H1" s="31"/>
      <c r="I1" s="31"/>
      <c r="J1" s="244" t="s">
        <v>294</v>
      </c>
      <c r="K1" s="245"/>
      <c r="L1" s="246"/>
      <c r="M1" s="231" t="s">
        <v>297</v>
      </c>
      <c r="N1" s="226" t="s">
        <v>298</v>
      </c>
    </row>
    <row r="2" spans="1:14" s="8" customFormat="1" ht="27.6" x14ac:dyDescent="0.25">
      <c r="A2" s="235"/>
      <c r="B2" s="236"/>
      <c r="C2" s="236"/>
      <c r="D2" s="29" t="s">
        <v>286</v>
      </c>
      <c r="E2" s="29" t="s">
        <v>287</v>
      </c>
      <c r="F2" s="29" t="s">
        <v>288</v>
      </c>
      <c r="G2" s="19" t="s">
        <v>291</v>
      </c>
      <c r="H2" s="19" t="s">
        <v>292</v>
      </c>
      <c r="I2" s="19" t="s">
        <v>293</v>
      </c>
      <c r="J2" s="20" t="s">
        <v>317</v>
      </c>
      <c r="K2" s="20" t="s">
        <v>295</v>
      </c>
      <c r="L2" s="20" t="s">
        <v>296</v>
      </c>
      <c r="M2" s="247"/>
      <c r="N2" s="227"/>
    </row>
    <row r="3" spans="1:14" x14ac:dyDescent="0.25">
      <c r="A3" s="21" t="s">
        <v>94</v>
      </c>
      <c r="B3" s="21" t="s">
        <v>99</v>
      </c>
      <c r="C3" s="21" t="s">
        <v>193</v>
      </c>
      <c r="D3" s="25">
        <v>6197.2614796556045</v>
      </c>
      <c r="E3" s="25">
        <v>5646.7268518731453</v>
      </c>
      <c r="F3" s="25">
        <v>390.16792239210247</v>
      </c>
      <c r="G3" s="24">
        <v>0.32319968003031685</v>
      </c>
      <c r="H3" s="24">
        <v>0.29448818929702791</v>
      </c>
      <c r="I3" s="24">
        <v>2.0348043743061296E-2</v>
      </c>
      <c r="J3" s="27">
        <v>208595.2706521739</v>
      </c>
      <c r="K3" s="27">
        <v>190064.67934782608</v>
      </c>
      <c r="L3" s="27">
        <v>13132.765760869568</v>
      </c>
      <c r="M3" s="13">
        <v>2</v>
      </c>
      <c r="N3" s="15" t="s">
        <v>301</v>
      </c>
    </row>
    <row r="4" spans="1:14" x14ac:dyDescent="0.25">
      <c r="A4" s="21" t="s">
        <v>131</v>
      </c>
      <c r="B4" s="21" t="s">
        <v>144</v>
      </c>
      <c r="C4" s="21" t="s">
        <v>235</v>
      </c>
      <c r="D4" s="25">
        <v>5667.6212633566429</v>
      </c>
      <c r="E4" s="25">
        <v>4389.9641150279558</v>
      </c>
      <c r="F4" s="25">
        <v>327.21258133132164</v>
      </c>
      <c r="G4" s="24">
        <v>0.36637192052876144</v>
      </c>
      <c r="H4" s="24">
        <v>0.28378035672104651</v>
      </c>
      <c r="I4" s="24">
        <v>2.1151995920865422E-2</v>
      </c>
      <c r="J4" s="27">
        <v>199080.27172727269</v>
      </c>
      <c r="K4" s="27">
        <v>154201.4203636364</v>
      </c>
      <c r="L4" s="27">
        <v>11493.634909090908</v>
      </c>
      <c r="M4" s="13">
        <v>2</v>
      </c>
      <c r="N4" s="15" t="s">
        <v>301</v>
      </c>
    </row>
    <row r="5" spans="1:14" x14ac:dyDescent="0.25">
      <c r="A5" s="21" t="s">
        <v>150</v>
      </c>
      <c r="B5" s="21" t="s">
        <v>156</v>
      </c>
      <c r="C5" s="21" t="s">
        <v>246</v>
      </c>
      <c r="D5" s="25">
        <v>5238.4979190479326</v>
      </c>
      <c r="E5" s="25">
        <v>4499.756058482707</v>
      </c>
      <c r="F5" s="25">
        <v>360.55396139432764</v>
      </c>
      <c r="G5" s="24">
        <v>0.34685637166744193</v>
      </c>
      <c r="H5" s="24">
        <v>0.29794209789770471</v>
      </c>
      <c r="I5" s="24">
        <v>2.3873339413731876E-2</v>
      </c>
      <c r="J5" s="27">
        <v>216407.57704545456</v>
      </c>
      <c r="K5" s="27">
        <v>185889.41352272729</v>
      </c>
      <c r="L5" s="27">
        <v>14894.843977272727</v>
      </c>
      <c r="M5" s="13">
        <v>2</v>
      </c>
      <c r="N5" s="15" t="s">
        <v>311</v>
      </c>
    </row>
    <row r="6" spans="1:14" x14ac:dyDescent="0.25">
      <c r="A6" s="21" t="s">
        <v>167</v>
      </c>
      <c r="B6" s="21" t="s">
        <v>187</v>
      </c>
      <c r="C6" s="21" t="s">
        <v>275</v>
      </c>
      <c r="D6" s="25">
        <v>2241.200106100825</v>
      </c>
      <c r="E6" s="25">
        <v>4469.0312261894351</v>
      </c>
      <c r="F6" s="25">
        <v>176.60713598464557</v>
      </c>
      <c r="G6" s="24">
        <v>0.13641767472632391</v>
      </c>
      <c r="H6" s="24">
        <v>0.27202160418274951</v>
      </c>
      <c r="I6" s="24">
        <v>1.074974731864357E-2</v>
      </c>
      <c r="J6" s="27">
        <v>111247.10800000001</v>
      </c>
      <c r="K6" s="27">
        <v>221830.61571428573</v>
      </c>
      <c r="L6" s="27">
        <v>8766.3002857142856</v>
      </c>
      <c r="M6" s="13">
        <v>2</v>
      </c>
      <c r="N6" s="15" t="s">
        <v>311</v>
      </c>
    </row>
    <row r="7" spans="1:14" x14ac:dyDescent="0.25">
      <c r="A7" s="21" t="s">
        <v>167</v>
      </c>
      <c r="B7" s="21" t="s">
        <v>188</v>
      </c>
      <c r="C7" s="21" t="s">
        <v>276</v>
      </c>
      <c r="D7" s="25">
        <v>2827.051531975339</v>
      </c>
      <c r="E7" s="25">
        <v>4748.4637852499573</v>
      </c>
      <c r="F7" s="25">
        <v>240.8704122203749</v>
      </c>
      <c r="G7" s="24">
        <v>0.18507754236696722</v>
      </c>
      <c r="H7" s="24">
        <v>0.31086593132546925</v>
      </c>
      <c r="I7" s="24">
        <v>1.5768974643173988E-2</v>
      </c>
      <c r="J7" s="27">
        <v>122966.1332894737</v>
      </c>
      <c r="K7" s="27">
        <v>206540.35631578948</v>
      </c>
      <c r="L7" s="27">
        <v>10476.959078947368</v>
      </c>
      <c r="M7" s="13">
        <v>2</v>
      </c>
      <c r="N7" s="15" t="s">
        <v>311</v>
      </c>
    </row>
    <row r="8" spans="1:14" ht="16.2" customHeight="1" x14ac:dyDescent="0.25">
      <c r="A8" s="239" t="s">
        <v>791</v>
      </c>
      <c r="B8" s="239"/>
      <c r="C8" s="239"/>
      <c r="D8" s="32">
        <f>AVERAGE(D3:D7)</f>
        <v>4434.3264600272687</v>
      </c>
      <c r="E8" s="32">
        <f>AVERAGE(E3:E7)</f>
        <v>4750.7884073646401</v>
      </c>
      <c r="F8" s="32">
        <f t="shared" ref="F8:L8" si="0">AVERAGE(F3:F7)</f>
        <v>299.08240266455442</v>
      </c>
      <c r="G8" s="34">
        <f t="shared" si="0"/>
        <v>0.27158463786396225</v>
      </c>
      <c r="H8" s="34">
        <f t="shared" si="0"/>
        <v>0.29181963588479959</v>
      </c>
      <c r="I8" s="34">
        <f t="shared" si="0"/>
        <v>1.8378420207895232E-2</v>
      </c>
      <c r="J8" s="32">
        <f t="shared" si="0"/>
        <v>171659.27214287495</v>
      </c>
      <c r="K8" s="32">
        <f t="shared" si="0"/>
        <v>191705.29705285301</v>
      </c>
      <c r="L8" s="32">
        <f t="shared" si="0"/>
        <v>11752.90080237897</v>
      </c>
    </row>
    <row r="9" spans="1:14" ht="16.2" customHeight="1" x14ac:dyDescent="0.25">
      <c r="A9" s="240" t="s">
        <v>792</v>
      </c>
      <c r="B9" s="240"/>
      <c r="C9" s="240"/>
      <c r="D9" s="33">
        <f>STDEV(D3:D7)</f>
        <v>1779.6617367835436</v>
      </c>
      <c r="E9" s="33">
        <f t="shared" ref="E9:L9" si="1">STDEV(E3:E7)</f>
        <v>518.48568434565834</v>
      </c>
      <c r="F9" s="33">
        <f t="shared" si="1"/>
        <v>88.396066326955292</v>
      </c>
      <c r="G9" s="35">
        <f t="shared" si="1"/>
        <v>0.10376434953510151</v>
      </c>
      <c r="H9" s="35">
        <f t="shared" si="1"/>
        <v>1.4696591077311005E-2</v>
      </c>
      <c r="I9" s="35">
        <f t="shared" si="1"/>
        <v>5.166530082922601E-3</v>
      </c>
      <c r="J9" s="33">
        <f t="shared" si="1"/>
        <v>50346.899963063814</v>
      </c>
      <c r="K9" s="33">
        <f t="shared" si="1"/>
        <v>25350.89102081849</v>
      </c>
      <c r="L9" s="33">
        <f t="shared" si="1"/>
        <v>2365.9492254214611</v>
      </c>
    </row>
  </sheetData>
  <mergeCells count="9">
    <mergeCell ref="N1:N2"/>
    <mergeCell ref="A8:C8"/>
    <mergeCell ref="A9:C9"/>
    <mergeCell ref="A1:A2"/>
    <mergeCell ref="B1:B2"/>
    <mergeCell ref="C1:C2"/>
    <mergeCell ref="D1:F1"/>
    <mergeCell ref="J1:L1"/>
    <mergeCell ref="M1:M2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"/>
  <sheetViews>
    <sheetView workbookViewId="0">
      <selection activeCell="D9" sqref="D9"/>
    </sheetView>
  </sheetViews>
  <sheetFormatPr defaultRowHeight="13.8" x14ac:dyDescent="0.25"/>
  <cols>
    <col min="1" max="1" width="9.59765625" style="9" customWidth="1"/>
    <col min="2" max="2" width="8.796875" style="9"/>
    <col min="3" max="3" width="19" style="9" customWidth="1"/>
    <col min="4" max="6" width="12.5" style="12" customWidth="1"/>
    <col min="7" max="9" width="9.296875" style="12" customWidth="1"/>
    <col min="10" max="11" width="11.8984375" style="28" customWidth="1"/>
    <col min="12" max="12" width="14.59765625" style="28" customWidth="1"/>
    <col min="13" max="13" width="8.796875" style="16"/>
    <col min="14" max="14" width="21.5" customWidth="1"/>
    <col min="15" max="16384" width="8.796875" style="9"/>
  </cols>
  <sheetData>
    <row r="1" spans="1:14" ht="23.4" customHeight="1" x14ac:dyDescent="0.25">
      <c r="A1" s="234" t="s">
        <v>278</v>
      </c>
      <c r="B1" s="236" t="s">
        <v>279</v>
      </c>
      <c r="C1" s="236" t="s">
        <v>277</v>
      </c>
      <c r="D1" s="241" t="s">
        <v>289</v>
      </c>
      <c r="E1" s="242"/>
      <c r="F1" s="243"/>
      <c r="G1" s="31" t="s">
        <v>290</v>
      </c>
      <c r="H1" s="31"/>
      <c r="I1" s="31"/>
      <c r="J1" s="248" t="s">
        <v>294</v>
      </c>
      <c r="K1" s="249"/>
      <c r="L1" s="250"/>
      <c r="M1" s="231" t="s">
        <v>297</v>
      </c>
      <c r="N1" s="226" t="s">
        <v>298</v>
      </c>
    </row>
    <row r="2" spans="1:14" s="8" customFormat="1" ht="27.6" x14ac:dyDescent="0.25">
      <c r="A2" s="235"/>
      <c r="B2" s="236"/>
      <c r="C2" s="236"/>
      <c r="D2" s="29" t="s">
        <v>286</v>
      </c>
      <c r="E2" s="29" t="s">
        <v>287</v>
      </c>
      <c r="F2" s="29" t="s">
        <v>288</v>
      </c>
      <c r="G2" s="19" t="s">
        <v>291</v>
      </c>
      <c r="H2" s="19" t="s">
        <v>292</v>
      </c>
      <c r="I2" s="19" t="s">
        <v>293</v>
      </c>
      <c r="J2" s="20" t="s">
        <v>317</v>
      </c>
      <c r="K2" s="20" t="s">
        <v>295</v>
      </c>
      <c r="L2" s="20" t="s">
        <v>296</v>
      </c>
      <c r="M2" s="247"/>
      <c r="N2" s="227"/>
    </row>
    <row r="3" spans="1:14" x14ac:dyDescent="0.25">
      <c r="A3" s="21" t="s">
        <v>116</v>
      </c>
      <c r="B3" s="21" t="s">
        <v>122</v>
      </c>
      <c r="C3" s="21" t="s">
        <v>214</v>
      </c>
      <c r="D3" s="25">
        <v>6143.2613936490843</v>
      </c>
      <c r="E3" s="25">
        <v>3899.5073957867035</v>
      </c>
      <c r="F3" s="25">
        <v>270.78026613561923</v>
      </c>
      <c r="G3" s="24">
        <v>0.3696853533550154</v>
      </c>
      <c r="H3" s="24">
        <v>0.23466212442339221</v>
      </c>
      <c r="I3" s="24">
        <v>1.6294846003362104E-2</v>
      </c>
      <c r="J3" s="27">
        <v>282101.81989473687</v>
      </c>
      <c r="K3" s="27">
        <v>179067.44684210524</v>
      </c>
      <c r="L3" s="27">
        <v>12434.373368421049</v>
      </c>
      <c r="M3" s="13">
        <v>3</v>
      </c>
      <c r="N3" s="15" t="s">
        <v>301</v>
      </c>
    </row>
    <row r="4" spans="1:14" x14ac:dyDescent="0.25">
      <c r="A4" s="21" t="s">
        <v>116</v>
      </c>
      <c r="B4" s="21" t="s">
        <v>130</v>
      </c>
      <c r="C4" s="21" t="s">
        <v>222</v>
      </c>
      <c r="D4" s="25">
        <v>3129.9474517333538</v>
      </c>
      <c r="E4" s="25">
        <v>4202.5662290885248</v>
      </c>
      <c r="F4" s="25">
        <v>206.72335980484775</v>
      </c>
      <c r="G4" s="24">
        <v>0.21670345850888584</v>
      </c>
      <c r="H4" s="24">
        <v>0.2909667496020682</v>
      </c>
      <c r="I4" s="24">
        <v>1.4312593970061228E-2</v>
      </c>
      <c r="J4" s="27">
        <v>158319.14749999999</v>
      </c>
      <c r="K4" s="27">
        <v>212574.40035714285</v>
      </c>
      <c r="L4" s="27">
        <v>10456.490595238096</v>
      </c>
      <c r="M4" s="13">
        <v>3</v>
      </c>
      <c r="N4" s="15" t="s">
        <v>301</v>
      </c>
    </row>
    <row r="5" spans="1:14" x14ac:dyDescent="0.25">
      <c r="A5" s="21" t="s">
        <v>131</v>
      </c>
      <c r="B5" s="21" t="s">
        <v>149</v>
      </c>
      <c r="C5" s="21" t="s">
        <v>240</v>
      </c>
      <c r="D5" s="25">
        <v>5156.0055105115425</v>
      </c>
      <c r="E5" s="25">
        <v>5582.6286514525018</v>
      </c>
      <c r="F5" s="25">
        <v>362.18125618686895</v>
      </c>
      <c r="G5" s="24">
        <v>0.2564761207638564</v>
      </c>
      <c r="H5" s="24">
        <v>0.27769771333072962</v>
      </c>
      <c r="I5" s="24">
        <v>1.8016048161859439E-2</v>
      </c>
      <c r="J5" s="27">
        <v>147121.95146666665</v>
      </c>
      <c r="K5" s="27">
        <v>159295.25673333334</v>
      </c>
      <c r="L5" s="27">
        <v>10334.514400000002</v>
      </c>
      <c r="M5" s="13">
        <v>3</v>
      </c>
      <c r="N5" s="15" t="s">
        <v>301</v>
      </c>
    </row>
    <row r="6" spans="1:14" x14ac:dyDescent="0.25">
      <c r="A6" s="21" t="s">
        <v>150</v>
      </c>
      <c r="B6" s="21" t="s">
        <v>158</v>
      </c>
      <c r="C6" s="21" t="s">
        <v>248</v>
      </c>
      <c r="D6" s="25">
        <v>2498.4900501173047</v>
      </c>
      <c r="E6" s="25">
        <v>5333.2287088588109</v>
      </c>
      <c r="F6" s="25">
        <v>213.37153827616336</v>
      </c>
      <c r="G6" s="24">
        <v>0.1633202771366587</v>
      </c>
      <c r="H6" s="24">
        <v>0.3486203159876945</v>
      </c>
      <c r="I6" s="24">
        <v>1.3947583566603382E-2</v>
      </c>
      <c r="J6" s="27">
        <v>107310.08942307692</v>
      </c>
      <c r="K6" s="27">
        <v>229062.04875000002</v>
      </c>
      <c r="L6" s="27">
        <v>9164.302596153846</v>
      </c>
      <c r="M6" s="13">
        <v>3</v>
      </c>
      <c r="N6" s="15" t="s">
        <v>300</v>
      </c>
    </row>
    <row r="7" spans="1:14" x14ac:dyDescent="0.25">
      <c r="A7" s="21" t="s">
        <v>150</v>
      </c>
      <c r="B7" s="21" t="s">
        <v>159</v>
      </c>
      <c r="C7" s="21" t="s">
        <v>249</v>
      </c>
      <c r="D7" s="25">
        <v>2551.014674462192</v>
      </c>
      <c r="E7" s="25">
        <v>4354.6345553221136</v>
      </c>
      <c r="F7" s="25">
        <v>236.33053850730678</v>
      </c>
      <c r="G7" s="24">
        <v>0.16884172122288915</v>
      </c>
      <c r="H7" s="24">
        <v>0.28821629329602394</v>
      </c>
      <c r="I7" s="24">
        <v>1.5641797477122802E-2</v>
      </c>
      <c r="J7" s="27">
        <v>142129.95358974361</v>
      </c>
      <c r="K7" s="27">
        <v>242618.75615384616</v>
      </c>
      <c r="L7" s="27">
        <v>13167.171794871796</v>
      </c>
      <c r="M7" s="13">
        <v>3</v>
      </c>
      <c r="N7" s="15" t="s">
        <v>312</v>
      </c>
    </row>
    <row r="8" spans="1:14" x14ac:dyDescent="0.25">
      <c r="A8" s="21" t="s">
        <v>167</v>
      </c>
      <c r="B8" s="21" t="s">
        <v>183</v>
      </c>
      <c r="C8" s="21" t="s">
        <v>271</v>
      </c>
      <c r="D8" s="25">
        <v>5934.7414173487441</v>
      </c>
      <c r="E8" s="25">
        <v>4269.0450057454364</v>
      </c>
      <c r="F8" s="25">
        <v>294.53614178342144</v>
      </c>
      <c r="G8" s="24">
        <v>0.33324834032430584</v>
      </c>
      <c r="H8" s="24">
        <v>0.23971594765286028</v>
      </c>
      <c r="I8" s="24">
        <v>1.6538830171761436E-2</v>
      </c>
      <c r="J8" s="27">
        <v>226250.70848214286</v>
      </c>
      <c r="K8" s="27">
        <v>162749.20660714287</v>
      </c>
      <c r="L8" s="27">
        <v>11228.629196428572</v>
      </c>
      <c r="M8" s="13">
        <v>3</v>
      </c>
      <c r="N8" s="15" t="s">
        <v>301</v>
      </c>
    </row>
    <row r="9" spans="1:14" ht="16.2" customHeight="1" x14ac:dyDescent="0.25">
      <c r="A9" s="239" t="s">
        <v>314</v>
      </c>
      <c r="B9" s="239"/>
      <c r="C9" s="239"/>
      <c r="D9" s="32">
        <f t="shared" ref="D9:L9" si="0">AVERAGE(D3:D8)</f>
        <v>4235.5767496370372</v>
      </c>
      <c r="E9" s="32">
        <f t="shared" si="0"/>
        <v>4606.9350910423482</v>
      </c>
      <c r="F9" s="32">
        <f t="shared" si="0"/>
        <v>263.9871834490379</v>
      </c>
      <c r="G9" s="36">
        <f t="shared" si="0"/>
        <v>0.25137921188526857</v>
      </c>
      <c r="H9" s="36">
        <f t="shared" si="0"/>
        <v>0.27997985738212816</v>
      </c>
      <c r="I9" s="36">
        <f t="shared" si="0"/>
        <v>1.5791949891795064E-2</v>
      </c>
      <c r="J9" s="32">
        <f t="shared" si="0"/>
        <v>177205.61172606112</v>
      </c>
      <c r="K9" s="32">
        <f t="shared" si="0"/>
        <v>197561.18590726177</v>
      </c>
      <c r="L9" s="32">
        <f t="shared" si="0"/>
        <v>11130.913658518895</v>
      </c>
    </row>
    <row r="10" spans="1:14" ht="16.2" customHeight="1" x14ac:dyDescent="0.25">
      <c r="A10" s="240" t="s">
        <v>315</v>
      </c>
      <c r="B10" s="240"/>
      <c r="C10" s="240"/>
      <c r="D10" s="33">
        <f>STDEV(D3:D8)</f>
        <v>1700.0732986546725</v>
      </c>
      <c r="E10" s="33">
        <f>STDEV(E3:E8)</f>
        <v>681.36241952517196</v>
      </c>
      <c r="F10" s="33">
        <f t="shared" ref="F10:K10" si="1">STDEV(F3:F8)</f>
        <v>58.698279008157058</v>
      </c>
      <c r="G10" s="37">
        <f t="shared" si="1"/>
        <v>8.5433128243165679E-2</v>
      </c>
      <c r="H10" s="37">
        <f t="shared" si="1"/>
        <v>4.142499429927745E-2</v>
      </c>
      <c r="I10" s="37">
        <f t="shared" si="1"/>
        <v>1.5079837266255356E-3</v>
      </c>
      <c r="J10" s="33">
        <f t="shared" si="1"/>
        <v>64476.425119957363</v>
      </c>
      <c r="K10" s="33">
        <f t="shared" si="1"/>
        <v>35400.73227329379</v>
      </c>
      <c r="L10" s="33">
        <f>STDEV(L3:L8)</f>
        <v>1470.480197583179</v>
      </c>
    </row>
  </sheetData>
  <mergeCells count="9">
    <mergeCell ref="J1:L1"/>
    <mergeCell ref="M1:M2"/>
    <mergeCell ref="N1:N2"/>
    <mergeCell ref="A9:C9"/>
    <mergeCell ref="A10:C10"/>
    <mergeCell ref="A1:A2"/>
    <mergeCell ref="B1:B2"/>
    <mergeCell ref="C1:C2"/>
    <mergeCell ref="D1:F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"/>
  <sheetViews>
    <sheetView workbookViewId="0">
      <selection activeCell="D13" sqref="D13:L13"/>
    </sheetView>
  </sheetViews>
  <sheetFormatPr defaultRowHeight="13.8" x14ac:dyDescent="0.25"/>
  <cols>
    <col min="1" max="1" width="9.59765625" style="9" customWidth="1"/>
    <col min="2" max="2" width="8.796875" style="9"/>
    <col min="3" max="3" width="19" style="9" customWidth="1"/>
    <col min="4" max="6" width="12.5" style="12" customWidth="1"/>
    <col min="7" max="9" width="9.296875" style="12" customWidth="1"/>
    <col min="10" max="11" width="11.8984375" style="28" customWidth="1"/>
    <col min="12" max="12" width="14.59765625" style="28" customWidth="1"/>
    <col min="13" max="13" width="8.796875" style="16"/>
    <col min="14" max="14" width="21.5" customWidth="1"/>
    <col min="15" max="16384" width="8.796875" style="9"/>
  </cols>
  <sheetData>
    <row r="1" spans="1:14" ht="23.4" customHeight="1" x14ac:dyDescent="0.25">
      <c r="A1" s="234" t="s">
        <v>278</v>
      </c>
      <c r="B1" s="236" t="s">
        <v>279</v>
      </c>
      <c r="C1" s="236" t="s">
        <v>277</v>
      </c>
      <c r="D1" s="241" t="s">
        <v>289</v>
      </c>
      <c r="E1" s="242"/>
      <c r="F1" s="243"/>
      <c r="G1" s="31" t="s">
        <v>290</v>
      </c>
      <c r="H1" s="31"/>
      <c r="I1" s="31"/>
      <c r="J1" s="248" t="s">
        <v>294</v>
      </c>
      <c r="K1" s="249"/>
      <c r="L1" s="250"/>
      <c r="M1" s="231" t="s">
        <v>297</v>
      </c>
      <c r="N1" s="226" t="s">
        <v>298</v>
      </c>
    </row>
    <row r="2" spans="1:14" s="8" customFormat="1" ht="27.6" x14ac:dyDescent="0.25">
      <c r="A2" s="235"/>
      <c r="B2" s="236"/>
      <c r="C2" s="236"/>
      <c r="D2" s="29" t="s">
        <v>286</v>
      </c>
      <c r="E2" s="29" t="s">
        <v>287</v>
      </c>
      <c r="F2" s="29" t="s">
        <v>288</v>
      </c>
      <c r="G2" s="19" t="s">
        <v>291</v>
      </c>
      <c r="H2" s="19" t="s">
        <v>292</v>
      </c>
      <c r="I2" s="19" t="s">
        <v>293</v>
      </c>
      <c r="J2" s="20" t="s">
        <v>317</v>
      </c>
      <c r="K2" s="20" t="s">
        <v>295</v>
      </c>
      <c r="L2" s="20" t="s">
        <v>296</v>
      </c>
      <c r="M2" s="247"/>
      <c r="N2" s="227"/>
    </row>
    <row r="3" spans="1:14" x14ac:dyDescent="0.25">
      <c r="A3" s="21" t="s">
        <v>94</v>
      </c>
      <c r="B3" s="21" t="s">
        <v>96</v>
      </c>
      <c r="C3" s="21" t="s">
        <v>190</v>
      </c>
      <c r="D3" s="25">
        <v>6814.5054093316003</v>
      </c>
      <c r="E3" s="25">
        <v>5864.2160217310238</v>
      </c>
      <c r="F3" s="25">
        <v>395.12771123735229</v>
      </c>
      <c r="G3" s="24">
        <v>0.31848726108759184</v>
      </c>
      <c r="H3" s="24">
        <v>0.27407390368045487</v>
      </c>
      <c r="I3" s="24">
        <v>1.84669517408361E-2</v>
      </c>
      <c r="J3" s="27">
        <v>210279.89909090911</v>
      </c>
      <c r="K3" s="27">
        <v>180956.16324675325</v>
      </c>
      <c r="L3" s="27">
        <v>12192.728636363636</v>
      </c>
      <c r="M3" s="13">
        <v>4</v>
      </c>
      <c r="N3" s="15" t="s">
        <v>300</v>
      </c>
    </row>
    <row r="4" spans="1:14" x14ac:dyDescent="0.25">
      <c r="A4" s="21" t="s">
        <v>94</v>
      </c>
      <c r="B4" s="21" t="s">
        <v>97</v>
      </c>
      <c r="C4" s="21" t="s">
        <v>191</v>
      </c>
      <c r="D4" s="25">
        <v>7702.7422048848348</v>
      </c>
      <c r="E4" s="25">
        <v>4214.5469358933187</v>
      </c>
      <c r="F4" s="25">
        <v>394.59596473876348</v>
      </c>
      <c r="G4" s="24">
        <v>0.40931956075035897</v>
      </c>
      <c r="H4" s="24">
        <v>0.22395874802451818</v>
      </c>
      <c r="I4" s="24">
        <v>2.0968616456916677E-2</v>
      </c>
      <c r="J4" s="27">
        <v>284601.53104477609</v>
      </c>
      <c r="K4" s="27">
        <v>155719.41507462689</v>
      </c>
      <c r="L4" s="27">
        <v>14579.563059701492</v>
      </c>
      <c r="M4" s="13">
        <v>4</v>
      </c>
      <c r="N4" s="15" t="s">
        <v>300</v>
      </c>
    </row>
    <row r="5" spans="1:14" x14ac:dyDescent="0.25">
      <c r="A5" s="21" t="s">
        <v>94</v>
      </c>
      <c r="B5" s="21" t="s">
        <v>98</v>
      </c>
      <c r="C5" s="21" t="s">
        <v>192</v>
      </c>
      <c r="D5" s="25">
        <v>8012.1790095859178</v>
      </c>
      <c r="E5" s="25">
        <v>3426.7993360755099</v>
      </c>
      <c r="F5" s="25">
        <v>433.47698670766084</v>
      </c>
      <c r="G5" s="24">
        <v>0.40553200178582466</v>
      </c>
      <c r="H5" s="24">
        <v>0.1734455499327214</v>
      </c>
      <c r="I5" s="24">
        <v>2.1940197533945272E-2</v>
      </c>
      <c r="J5" s="27">
        <v>312950.91952755908</v>
      </c>
      <c r="K5" s="27">
        <v>133848.73228346457</v>
      </c>
      <c r="L5" s="27">
        <v>16931.351811023618</v>
      </c>
      <c r="M5" s="13">
        <v>4</v>
      </c>
      <c r="N5" s="15" t="s">
        <v>301</v>
      </c>
    </row>
    <row r="6" spans="1:14" x14ac:dyDescent="0.25">
      <c r="A6" s="21" t="s">
        <v>116</v>
      </c>
      <c r="B6" s="21" t="s">
        <v>118</v>
      </c>
      <c r="C6" s="21" t="s">
        <v>210</v>
      </c>
      <c r="D6" s="25">
        <v>5269.5097877876615</v>
      </c>
      <c r="E6" s="25">
        <v>3652.148230006102</v>
      </c>
      <c r="F6" s="25">
        <v>286.81100817157289</v>
      </c>
      <c r="G6" s="24">
        <v>0.34970937259329821</v>
      </c>
      <c r="H6" s="24">
        <v>0.24237367754645942</v>
      </c>
      <c r="I6" s="24">
        <v>1.9034123051252936E-2</v>
      </c>
      <c r="J6" s="27">
        <v>279360.49619565217</v>
      </c>
      <c r="K6" s="27">
        <v>193616.86054347828</v>
      </c>
      <c r="L6" s="27">
        <v>15205.145978260871</v>
      </c>
      <c r="M6" s="13">
        <v>4</v>
      </c>
      <c r="N6" s="15" t="s">
        <v>301</v>
      </c>
    </row>
    <row r="7" spans="1:14" x14ac:dyDescent="0.25">
      <c r="A7" s="21" t="s">
        <v>150</v>
      </c>
      <c r="B7" s="21" t="s">
        <v>153</v>
      </c>
      <c r="C7" s="21" t="s">
        <v>243</v>
      </c>
      <c r="D7" s="25">
        <v>7045.7607669033632</v>
      </c>
      <c r="E7" s="25">
        <v>4484.9683165508213</v>
      </c>
      <c r="F7" s="25">
        <v>394.24977127652767</v>
      </c>
      <c r="G7" s="24">
        <v>0.34854988356839506</v>
      </c>
      <c r="H7" s="24">
        <v>0.22186889908111046</v>
      </c>
      <c r="I7" s="24">
        <v>1.9503317870341885E-2</v>
      </c>
      <c r="J7" s="27">
        <v>271205.04478991596</v>
      </c>
      <c r="K7" s="27">
        <v>172635.1594117647</v>
      </c>
      <c r="L7" s="27">
        <v>15175.441008403361</v>
      </c>
      <c r="M7" s="13">
        <v>4</v>
      </c>
      <c r="N7" s="15" t="s">
        <v>301</v>
      </c>
    </row>
    <row r="8" spans="1:14" x14ac:dyDescent="0.25">
      <c r="A8" s="21" t="s">
        <v>150</v>
      </c>
      <c r="B8" s="21" t="s">
        <v>154</v>
      </c>
      <c r="C8" s="21" t="s">
        <v>244</v>
      </c>
      <c r="D8" s="25">
        <v>4474.2685547134124</v>
      </c>
      <c r="E8" s="25">
        <v>5488.3556707040798</v>
      </c>
      <c r="F8" s="25">
        <v>338.08515906241445</v>
      </c>
      <c r="G8" s="24">
        <v>0.25302502691235651</v>
      </c>
      <c r="H8" s="24">
        <v>0.31037281832838781</v>
      </c>
      <c r="I8" s="24">
        <v>1.9119104145038306E-2</v>
      </c>
      <c r="J8" s="27">
        <v>179364.75806451612</v>
      </c>
      <c r="K8" s="27">
        <v>220017.54588709679</v>
      </c>
      <c r="L8" s="27">
        <v>13553.179032258065</v>
      </c>
      <c r="M8" s="13">
        <v>4</v>
      </c>
      <c r="N8" s="15" t="s">
        <v>301</v>
      </c>
    </row>
    <row r="9" spans="1:14" x14ac:dyDescent="0.25">
      <c r="A9" s="21" t="s">
        <v>167</v>
      </c>
      <c r="B9" s="21" t="s">
        <v>182</v>
      </c>
      <c r="C9" s="21" t="s">
        <v>270</v>
      </c>
      <c r="D9" s="25">
        <v>4591.4526470054179</v>
      </c>
      <c r="E9" s="25">
        <v>4317.4149498360048</v>
      </c>
      <c r="F9" s="25">
        <v>292.57637732159975</v>
      </c>
      <c r="G9" s="24">
        <v>0.33384896163641575</v>
      </c>
      <c r="H9" s="24">
        <v>0.3139234156964153</v>
      </c>
      <c r="I9" s="24">
        <v>2.1273511299711546E-2</v>
      </c>
      <c r="J9" s="27">
        <v>223255.47237623759</v>
      </c>
      <c r="K9" s="27">
        <v>209930.62287128714</v>
      </c>
      <c r="L9" s="27">
        <v>14226.277029702969</v>
      </c>
      <c r="M9" s="13">
        <v>4</v>
      </c>
      <c r="N9" s="15" t="s">
        <v>301</v>
      </c>
    </row>
    <row r="10" spans="1:14" x14ac:dyDescent="0.25">
      <c r="A10" s="21" t="s">
        <v>167</v>
      </c>
      <c r="B10" s="21" t="s">
        <v>184</v>
      </c>
      <c r="C10" s="21" t="s">
        <v>272</v>
      </c>
      <c r="D10" s="25">
        <v>3374.9713991085368</v>
      </c>
      <c r="E10" s="25">
        <v>4918.8863331105713</v>
      </c>
      <c r="F10" s="25">
        <v>235.42979180643459</v>
      </c>
      <c r="G10" s="24">
        <v>0.22592891820488117</v>
      </c>
      <c r="H10" s="24">
        <v>0.32928239578741003</v>
      </c>
      <c r="I10" s="24">
        <v>1.5760251535784229E-2</v>
      </c>
      <c r="J10" s="27">
        <v>146286.39990384615</v>
      </c>
      <c r="K10" s="27">
        <v>213206.59884615385</v>
      </c>
      <c r="L10" s="27">
        <v>10204.583269230769</v>
      </c>
      <c r="M10" s="13">
        <v>4</v>
      </c>
      <c r="N10" s="15" t="s">
        <v>301</v>
      </c>
    </row>
    <row r="11" spans="1:14" x14ac:dyDescent="0.25">
      <c r="A11" s="21" t="s">
        <v>167</v>
      </c>
      <c r="B11" s="21" t="s">
        <v>185</v>
      </c>
      <c r="C11" s="21" t="s">
        <v>273</v>
      </c>
      <c r="D11" s="25">
        <v>4381.0645414244436</v>
      </c>
      <c r="E11" s="25">
        <v>4288.033070541388</v>
      </c>
      <c r="F11" s="25">
        <v>255.37528845697562</v>
      </c>
      <c r="G11" s="24">
        <v>0.30358915337682701</v>
      </c>
      <c r="H11" s="24">
        <v>0.2971424678245515</v>
      </c>
      <c r="I11" s="24">
        <v>1.7696422155608935E-2</v>
      </c>
      <c r="J11" s="27">
        <v>209472.19480392159</v>
      </c>
      <c r="K11" s="27">
        <v>205024.07352941178</v>
      </c>
      <c r="L11" s="27">
        <v>12210.279411764706</v>
      </c>
      <c r="M11" s="13">
        <v>4</v>
      </c>
      <c r="N11" s="15" t="s">
        <v>301</v>
      </c>
    </row>
    <row r="12" spans="1:14" ht="16.2" customHeight="1" x14ac:dyDescent="0.25">
      <c r="A12" s="239" t="s">
        <v>314</v>
      </c>
      <c r="B12" s="239"/>
      <c r="C12" s="239"/>
      <c r="D12" s="32">
        <f>AVERAGE(D3:D11)</f>
        <v>5740.7171467494654</v>
      </c>
      <c r="E12" s="32">
        <f t="shared" ref="E12:L12" si="0">AVERAGE(E3:E11)</f>
        <v>4517.2632071609805</v>
      </c>
      <c r="F12" s="32">
        <f t="shared" si="0"/>
        <v>336.19200653103348</v>
      </c>
      <c r="G12" s="36">
        <f t="shared" si="0"/>
        <v>0.32755445999066102</v>
      </c>
      <c r="H12" s="36">
        <f t="shared" si="0"/>
        <v>0.26516020843355875</v>
      </c>
      <c r="I12" s="36">
        <f t="shared" si="0"/>
        <v>1.9306943976603989E-2</v>
      </c>
      <c r="J12" s="32">
        <f t="shared" si="0"/>
        <v>235197.41286637043</v>
      </c>
      <c r="K12" s="32">
        <f t="shared" si="0"/>
        <v>187217.24129933747</v>
      </c>
      <c r="L12" s="32">
        <f t="shared" si="0"/>
        <v>13808.727692967721</v>
      </c>
    </row>
    <row r="13" spans="1:14" ht="16.2" customHeight="1" x14ac:dyDescent="0.25">
      <c r="A13" s="240" t="s">
        <v>315</v>
      </c>
      <c r="B13" s="240"/>
      <c r="C13" s="240"/>
      <c r="D13" s="33">
        <f>STDEV(D3:D11)</f>
        <v>1675.462132437835</v>
      </c>
      <c r="E13" s="33">
        <f t="shared" ref="E13:L13" si="1">STDEV(E3:E11)</f>
        <v>793.82813417849343</v>
      </c>
      <c r="F13" s="33">
        <f t="shared" si="1"/>
        <v>71.368994503966391</v>
      </c>
      <c r="G13" s="37">
        <f t="shared" si="1"/>
        <v>6.1518528303001085E-2</v>
      </c>
      <c r="H13" s="37">
        <f t="shared" si="1"/>
        <v>5.2605259533735377E-2</v>
      </c>
      <c r="I13" s="37">
        <f t="shared" si="1"/>
        <v>1.9231887353100209E-3</v>
      </c>
      <c r="J13" s="33">
        <f t="shared" si="1"/>
        <v>54978.444668130905</v>
      </c>
      <c r="K13" s="33">
        <f t="shared" si="1"/>
        <v>28977.128506235014</v>
      </c>
      <c r="L13" s="33">
        <f t="shared" si="1"/>
        <v>2017.3886992762723</v>
      </c>
    </row>
  </sheetData>
  <mergeCells count="9">
    <mergeCell ref="J1:L1"/>
    <mergeCell ref="M1:M2"/>
    <mergeCell ref="N1:N2"/>
    <mergeCell ref="A12:C12"/>
    <mergeCell ref="A13:C13"/>
    <mergeCell ref="A1:A2"/>
    <mergeCell ref="B1:B2"/>
    <mergeCell ref="C1:C2"/>
    <mergeCell ref="D1:F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"/>
  <sheetViews>
    <sheetView workbookViewId="0">
      <selection activeCell="F21" sqref="F21"/>
    </sheetView>
  </sheetViews>
  <sheetFormatPr defaultRowHeight="13.8" x14ac:dyDescent="0.25"/>
  <cols>
    <col min="1" max="1" width="9.59765625" style="9" customWidth="1"/>
    <col min="2" max="2" width="8.796875" style="9"/>
    <col min="3" max="3" width="19" style="9" customWidth="1"/>
    <col min="4" max="6" width="12.5" style="12" customWidth="1"/>
    <col min="7" max="9" width="9.296875" style="12" customWidth="1"/>
    <col min="10" max="11" width="11.8984375" style="28" customWidth="1"/>
    <col min="12" max="12" width="14.59765625" style="28" customWidth="1"/>
    <col min="13" max="13" width="8.796875" style="16"/>
    <col min="14" max="14" width="21.5" customWidth="1"/>
    <col min="15" max="16384" width="8.796875" style="9"/>
  </cols>
  <sheetData>
    <row r="1" spans="1:14" ht="23.4" customHeight="1" x14ac:dyDescent="0.25">
      <c r="A1" s="234" t="s">
        <v>278</v>
      </c>
      <c r="B1" s="236" t="s">
        <v>279</v>
      </c>
      <c r="C1" s="236" t="s">
        <v>277</v>
      </c>
      <c r="D1" s="241" t="s">
        <v>289</v>
      </c>
      <c r="E1" s="242"/>
      <c r="F1" s="243"/>
      <c r="G1" s="31" t="s">
        <v>290</v>
      </c>
      <c r="H1" s="31"/>
      <c r="I1" s="31"/>
      <c r="J1" s="248" t="s">
        <v>294</v>
      </c>
      <c r="K1" s="249"/>
      <c r="L1" s="250"/>
      <c r="M1" s="231" t="s">
        <v>297</v>
      </c>
      <c r="N1" s="226" t="s">
        <v>298</v>
      </c>
    </row>
    <row r="2" spans="1:14" s="8" customFormat="1" ht="27.6" x14ac:dyDescent="0.25">
      <c r="A2" s="235"/>
      <c r="B2" s="236"/>
      <c r="C2" s="236"/>
      <c r="D2" s="29" t="s">
        <v>286</v>
      </c>
      <c r="E2" s="29" t="s">
        <v>287</v>
      </c>
      <c r="F2" s="29" t="s">
        <v>288</v>
      </c>
      <c r="G2" s="19" t="s">
        <v>291</v>
      </c>
      <c r="H2" s="19" t="s">
        <v>292</v>
      </c>
      <c r="I2" s="19" t="s">
        <v>293</v>
      </c>
      <c r="J2" s="20" t="s">
        <v>317</v>
      </c>
      <c r="K2" s="20" t="s">
        <v>295</v>
      </c>
      <c r="L2" s="20" t="s">
        <v>296</v>
      </c>
      <c r="M2" s="247"/>
      <c r="N2" s="227"/>
    </row>
    <row r="3" spans="1:14" x14ac:dyDescent="0.25">
      <c r="A3" s="21" t="s">
        <v>94</v>
      </c>
      <c r="B3" s="21" t="s">
        <v>103</v>
      </c>
      <c r="C3" s="21" t="s">
        <v>197</v>
      </c>
      <c r="D3" s="25">
        <v>5491.5441576016965</v>
      </c>
      <c r="E3" s="25">
        <v>3828.2343304705805</v>
      </c>
      <c r="F3" s="25">
        <v>295.3361629882624</v>
      </c>
      <c r="G3" s="24">
        <v>0.34813603726683401</v>
      </c>
      <c r="H3" s="24">
        <v>0.24269063332469409</v>
      </c>
      <c r="I3" s="24">
        <v>1.8722814292952618E-2</v>
      </c>
      <c r="J3" s="27">
        <v>233223.11441176469</v>
      </c>
      <c r="K3" s="27">
        <v>162583.1838235294</v>
      </c>
      <c r="L3" s="27">
        <v>12542.778088235294</v>
      </c>
      <c r="M3" s="13">
        <v>5</v>
      </c>
      <c r="N3" s="15" t="s">
        <v>300</v>
      </c>
    </row>
    <row r="4" spans="1:14" x14ac:dyDescent="0.25">
      <c r="A4" s="21" t="s">
        <v>94</v>
      </c>
      <c r="B4" s="21" t="s">
        <v>104</v>
      </c>
      <c r="C4" s="21" t="s">
        <v>198</v>
      </c>
      <c r="D4" s="25">
        <v>5020.7653555528568</v>
      </c>
      <c r="E4" s="25">
        <v>4420.0679298733421</v>
      </c>
      <c r="F4" s="25">
        <v>329.59984044532251</v>
      </c>
      <c r="G4" s="24">
        <v>0.23649460722153845</v>
      </c>
      <c r="H4" s="24">
        <v>0.20819977731319614</v>
      </c>
      <c r="I4" s="24">
        <v>1.5525239537471883E-2</v>
      </c>
      <c r="J4" s="27">
        <v>203736.53289855071</v>
      </c>
      <c r="K4" s="27">
        <v>179360.96420289855</v>
      </c>
      <c r="L4" s="27">
        <v>13374.759420289856</v>
      </c>
      <c r="M4" s="13">
        <v>5</v>
      </c>
      <c r="N4" s="15" t="s">
        <v>300</v>
      </c>
    </row>
    <row r="5" spans="1:14" x14ac:dyDescent="0.25">
      <c r="A5" s="21" t="s">
        <v>107</v>
      </c>
      <c r="B5" s="21" t="s">
        <v>114</v>
      </c>
      <c r="C5" s="21" t="s">
        <v>207</v>
      </c>
      <c r="D5" s="25">
        <v>4517.8861580801686</v>
      </c>
      <c r="E5" s="25">
        <v>4053.4845582613925</v>
      </c>
      <c r="F5" s="25">
        <v>268.34318542859279</v>
      </c>
      <c r="G5" s="24">
        <v>0.29861527254786807</v>
      </c>
      <c r="H5" s="24">
        <v>0.26792007451736272</v>
      </c>
      <c r="I5" s="24">
        <v>1.7736474680710719E-2</v>
      </c>
      <c r="J5" s="27">
        <v>176927.22852348993</v>
      </c>
      <c r="K5" s="27">
        <v>158740.56221476509</v>
      </c>
      <c r="L5" s="27">
        <v>10508.723422818792</v>
      </c>
      <c r="M5" s="13">
        <v>5</v>
      </c>
      <c r="N5" s="15" t="s">
        <v>300</v>
      </c>
    </row>
    <row r="6" spans="1:14" x14ac:dyDescent="0.25">
      <c r="A6" s="21" t="s">
        <v>116</v>
      </c>
      <c r="B6" s="21" t="s">
        <v>126</v>
      </c>
      <c r="C6" s="21" t="s">
        <v>218</v>
      </c>
      <c r="D6" s="25">
        <v>5262.3952518837623</v>
      </c>
      <c r="E6" s="25">
        <v>3727.252338701117</v>
      </c>
      <c r="F6" s="25">
        <v>287.11822608647054</v>
      </c>
      <c r="G6" s="24">
        <v>0.31642666035377404</v>
      </c>
      <c r="H6" s="24">
        <v>0.22411885717037344</v>
      </c>
      <c r="I6" s="24">
        <v>1.7264355309441985E-2</v>
      </c>
      <c r="J6" s="27">
        <v>262144.05271844659</v>
      </c>
      <c r="K6" s="27">
        <v>185671.54058252426</v>
      </c>
      <c r="L6" s="27">
        <v>14302.676213592234</v>
      </c>
      <c r="M6" s="13">
        <v>5</v>
      </c>
      <c r="N6" s="15" t="s">
        <v>301</v>
      </c>
    </row>
    <row r="7" spans="1:14" x14ac:dyDescent="0.25">
      <c r="A7" s="21" t="s">
        <v>131</v>
      </c>
      <c r="B7" s="21" t="s">
        <v>134</v>
      </c>
      <c r="C7" s="21" t="s">
        <v>225</v>
      </c>
      <c r="D7" s="25">
        <v>4142.7365309051283</v>
      </c>
      <c r="E7" s="25">
        <v>3929.5103621630615</v>
      </c>
      <c r="F7" s="25">
        <v>286.56869398447282</v>
      </c>
      <c r="G7" s="24">
        <v>0.29824738916906224</v>
      </c>
      <c r="H7" s="24">
        <v>0.28289663064135329</v>
      </c>
      <c r="I7" s="24">
        <v>2.0630895583355711E-2</v>
      </c>
      <c r="J7" s="27">
        <v>162659.96151079136</v>
      </c>
      <c r="K7" s="27">
        <v>154287.87215827339</v>
      </c>
      <c r="L7" s="27">
        <v>11251.802374100718</v>
      </c>
      <c r="M7" s="13">
        <v>5</v>
      </c>
      <c r="N7" s="15" t="s">
        <v>301</v>
      </c>
    </row>
    <row r="8" spans="1:14" x14ac:dyDescent="0.25">
      <c r="A8" s="21" t="s">
        <v>131</v>
      </c>
      <c r="B8" s="21" t="s">
        <v>143</v>
      </c>
      <c r="C8" s="21" t="s">
        <v>234</v>
      </c>
      <c r="D8" s="25">
        <v>5269.0489827427846</v>
      </c>
      <c r="E8" s="25">
        <v>4948.0821214528105</v>
      </c>
      <c r="F8" s="25">
        <v>547.59758338993311</v>
      </c>
      <c r="G8" s="24">
        <v>0.33544260525058744</v>
      </c>
      <c r="H8" s="24">
        <v>0.31500894435602356</v>
      </c>
      <c r="I8" s="24">
        <v>3.4861615559631236E-2</v>
      </c>
      <c r="J8" s="27">
        <v>202916.9484671533</v>
      </c>
      <c r="K8" s="27">
        <v>190556.15693430658</v>
      </c>
      <c r="L8" s="27">
        <v>21088.593211678832</v>
      </c>
      <c r="M8" s="13">
        <v>5</v>
      </c>
      <c r="N8" s="15" t="s">
        <v>301</v>
      </c>
    </row>
    <row r="9" spans="1:14" x14ac:dyDescent="0.25">
      <c r="A9" s="21" t="s">
        <v>131</v>
      </c>
      <c r="B9" s="21" t="s">
        <v>146</v>
      </c>
      <c r="C9" s="21" t="s">
        <v>237</v>
      </c>
      <c r="D9" s="25">
        <v>4444.5932692734496</v>
      </c>
      <c r="E9" s="25">
        <v>3911.9304025596343</v>
      </c>
      <c r="F9" s="25">
        <v>314.40216425629109</v>
      </c>
      <c r="G9" s="24">
        <v>0.3158307918581037</v>
      </c>
      <c r="H9" s="24">
        <v>0.277980008941553</v>
      </c>
      <c r="I9" s="24">
        <v>2.2341275901540045E-2</v>
      </c>
      <c r="J9" s="27">
        <v>177374.67163120568</v>
      </c>
      <c r="K9" s="27">
        <v>156117.18070921986</v>
      </c>
      <c r="L9" s="27">
        <v>12547.150496453898</v>
      </c>
      <c r="M9" s="13">
        <v>5</v>
      </c>
      <c r="N9" s="15" t="s">
        <v>300</v>
      </c>
    </row>
    <row r="10" spans="1:14" x14ac:dyDescent="0.25">
      <c r="A10" s="21" t="s">
        <v>167</v>
      </c>
      <c r="B10" s="21" t="s">
        <v>175</v>
      </c>
      <c r="C10" s="21" t="s">
        <v>263</v>
      </c>
      <c r="D10" s="25">
        <v>5004.3789964517846</v>
      </c>
      <c r="E10" s="25">
        <v>3425.6193385842184</v>
      </c>
      <c r="F10" s="25">
        <v>318.72435153007228</v>
      </c>
      <c r="G10" s="24">
        <v>0.35129520402381198</v>
      </c>
      <c r="H10" s="24">
        <v>0.24047012532605919</v>
      </c>
      <c r="I10" s="24">
        <v>2.2373672373235624E-2</v>
      </c>
      <c r="J10" s="27">
        <v>264420.40981132077</v>
      </c>
      <c r="K10" s="27">
        <v>181002.21226415093</v>
      </c>
      <c r="L10" s="27">
        <v>16840.695660377358</v>
      </c>
      <c r="M10" s="13">
        <v>5</v>
      </c>
      <c r="N10" s="15" t="s">
        <v>301</v>
      </c>
    </row>
    <row r="11" spans="1:14" x14ac:dyDescent="0.25">
      <c r="A11" s="21" t="s">
        <v>167</v>
      </c>
      <c r="B11" s="21" t="s">
        <v>176</v>
      </c>
      <c r="C11" s="21" t="s">
        <v>264</v>
      </c>
      <c r="D11" s="25">
        <v>3772.671806584211</v>
      </c>
      <c r="E11" s="25">
        <v>4160.7749478683063</v>
      </c>
      <c r="F11" s="25">
        <v>264.3839442744561</v>
      </c>
      <c r="G11" s="24">
        <v>0.22572198878941879</v>
      </c>
      <c r="H11" s="24">
        <v>0.24894251190865171</v>
      </c>
      <c r="I11" s="24">
        <v>1.58183040468747E-2</v>
      </c>
      <c r="J11" s="27">
        <v>158959.70140495864</v>
      </c>
      <c r="K11" s="27">
        <v>175312.23950413225</v>
      </c>
      <c r="L11" s="27">
        <v>11139.68958677686</v>
      </c>
      <c r="M11" s="13">
        <v>5</v>
      </c>
      <c r="N11" s="15" t="s">
        <v>300</v>
      </c>
    </row>
    <row r="12" spans="1:14" ht="16.2" customHeight="1" x14ac:dyDescent="0.25">
      <c r="A12" s="239" t="s">
        <v>314</v>
      </c>
      <c r="B12" s="239"/>
      <c r="C12" s="239"/>
      <c r="D12" s="32">
        <f>AVERAGE(D3:D11)</f>
        <v>4769.557834341761</v>
      </c>
      <c r="E12" s="32">
        <f t="shared" ref="E12:L12" si="0">AVERAGE(E3:E11)</f>
        <v>4044.9951477704963</v>
      </c>
      <c r="F12" s="32">
        <f t="shared" si="0"/>
        <v>323.56379470931932</v>
      </c>
      <c r="G12" s="36">
        <f t="shared" si="0"/>
        <v>0.30291228405344428</v>
      </c>
      <c r="H12" s="36">
        <f t="shared" si="0"/>
        <v>0.25646972927769635</v>
      </c>
      <c r="I12" s="36">
        <f t="shared" si="0"/>
        <v>2.0586071920579388E-2</v>
      </c>
      <c r="J12" s="32">
        <f t="shared" si="0"/>
        <v>204706.9579308535</v>
      </c>
      <c r="K12" s="32">
        <f t="shared" si="0"/>
        <v>171514.65693264446</v>
      </c>
      <c r="L12" s="32">
        <f t="shared" si="0"/>
        <v>13732.985386035984</v>
      </c>
    </row>
    <row r="13" spans="1:14" ht="16.2" customHeight="1" x14ac:dyDescent="0.25">
      <c r="A13" s="240" t="s">
        <v>315</v>
      </c>
      <c r="B13" s="240"/>
      <c r="C13" s="240"/>
      <c r="D13" s="33">
        <f>STDEV(D3:D11)</f>
        <v>579.60308350683931</v>
      </c>
      <c r="E13" s="33">
        <f t="shared" ref="E13:L13" si="1">STDEV(E3:E11)</f>
        <v>437.65537324931722</v>
      </c>
      <c r="F13" s="33">
        <f t="shared" si="1"/>
        <v>86.876503246599526</v>
      </c>
      <c r="G13" s="37">
        <f t="shared" si="1"/>
        <v>4.5005163368073968E-2</v>
      </c>
      <c r="H13" s="37">
        <f t="shared" si="1"/>
        <v>3.2783571260937276E-2</v>
      </c>
      <c r="I13" s="37">
        <f t="shared" si="1"/>
        <v>5.9270437541920819E-3</v>
      </c>
      <c r="J13" s="33">
        <f t="shared" si="1"/>
        <v>40406.623621774743</v>
      </c>
      <c r="K13" s="33">
        <f t="shared" si="1"/>
        <v>13719.461768770612</v>
      </c>
      <c r="L13" s="33">
        <f t="shared" si="1"/>
        <v>3359.981740299153</v>
      </c>
    </row>
  </sheetData>
  <mergeCells count="9">
    <mergeCell ref="J1:L1"/>
    <mergeCell ref="M1:M2"/>
    <mergeCell ref="N1:N2"/>
    <mergeCell ref="A12:C12"/>
    <mergeCell ref="A13:C13"/>
    <mergeCell ref="A1:A2"/>
    <mergeCell ref="B1:B2"/>
    <mergeCell ref="C1:C2"/>
    <mergeCell ref="D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1</vt:i4>
      </vt:variant>
    </vt:vector>
  </HeadingPairs>
  <TitlesOfParts>
    <vt:vector size="19" baseType="lpstr">
      <vt:lpstr>งบทดลอง</vt:lpstr>
      <vt:lpstr>ค่าใช้จ่าย</vt:lpstr>
      <vt:lpstr>รายได้ </vt:lpstr>
      <vt:lpstr>ตารางคำนวณ</vt:lpstr>
      <vt:lpstr>กลุ่ม 1</vt:lpstr>
      <vt:lpstr>กลุ่ม 2</vt:lpstr>
      <vt:lpstr>กลุ่ม 3</vt:lpstr>
      <vt:lpstr>กลุ่ม 4</vt:lpstr>
      <vt:lpstr>กลุ่ม 5</vt:lpstr>
      <vt:lpstr>กลุ่ม 6</vt:lpstr>
      <vt:lpstr>กลุ่ม 7</vt:lpstr>
      <vt:lpstr>กลุ่ม 8</vt:lpstr>
      <vt:lpstr>กลุ่ม 9</vt:lpstr>
      <vt:lpstr>กลุ่ม 10</vt:lpstr>
      <vt:lpstr>กลุ่ม 11</vt:lpstr>
      <vt:lpstr>กลุ่ม 12</vt:lpstr>
      <vt:lpstr>กลุ่ม 13</vt:lpstr>
      <vt:lpstr>กลุ่ม 14</vt:lpstr>
      <vt:lpstr>ตารางคำนวณ!Print_Titles</vt:lpstr>
    </vt:vector>
  </TitlesOfParts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Corporate Edition</dc:creator>
  <cp:lastModifiedBy>Corporate Edition</cp:lastModifiedBy>
  <cp:lastPrinted>2020-03-12T08:30:10Z</cp:lastPrinted>
  <dcterms:created xsi:type="dcterms:W3CDTF">2020-03-09T06:02:02Z</dcterms:created>
  <dcterms:modified xsi:type="dcterms:W3CDTF">2020-03-17T05:20:54Z</dcterms:modified>
</cp:coreProperties>
</file>